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7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<sst xmlns="http://schemas.openxmlformats.org/spreadsheetml/2006/main" count="253" uniqueCount="180">
  <si>
    <t>бюджет</t>
  </si>
  <si>
    <t>Наименование</t>
  </si>
  <si>
    <t>Всего</t>
  </si>
  <si>
    <t>1 квартал</t>
  </si>
  <si>
    <t>2квартал</t>
  </si>
  <si>
    <t>3квартал</t>
  </si>
  <si>
    <t>4 квартал</t>
  </si>
  <si>
    <t>Расходы</t>
  </si>
  <si>
    <t>Заработная плата</t>
  </si>
  <si>
    <t>Начисления на оплату труда</t>
  </si>
  <si>
    <t>Национальная оборона</t>
  </si>
  <si>
    <t>Нац.безопасность и правоохр.деятельность</t>
  </si>
  <si>
    <t>Благоустройство</t>
  </si>
  <si>
    <t>Главный бухгалтер :</t>
  </si>
  <si>
    <t xml:space="preserve">"Утверждаю" </t>
  </si>
  <si>
    <t>Общегосударственные вопросы</t>
  </si>
  <si>
    <t>Глава Толвуйского сельского поселения</t>
  </si>
  <si>
    <t>Администрация Толвуйского сельского поселения</t>
  </si>
  <si>
    <t>Код бюджетной классификации</t>
  </si>
  <si>
    <t>909  01</t>
  </si>
  <si>
    <t>909  0102</t>
  </si>
  <si>
    <t>909  0104</t>
  </si>
  <si>
    <t>909  02</t>
  </si>
  <si>
    <t>909  03</t>
  </si>
  <si>
    <t>909  05</t>
  </si>
  <si>
    <t xml:space="preserve">909   0503  </t>
  </si>
  <si>
    <t>Гороховик Н.В.</t>
  </si>
  <si>
    <t>м.п.</t>
  </si>
  <si>
    <t>909  08</t>
  </si>
  <si>
    <t>909  0801</t>
  </si>
  <si>
    <t>909  10</t>
  </si>
  <si>
    <t>909  1001</t>
  </si>
  <si>
    <t>Пенсионное обеспечение</t>
  </si>
  <si>
    <t>Дополнительное пенсионное обеспечение</t>
  </si>
  <si>
    <t>909  0106</t>
  </si>
  <si>
    <t>Жилищно-коммунальное хозяйство</t>
  </si>
  <si>
    <t>Уличное освещение</t>
  </si>
  <si>
    <t>Озеленение</t>
  </si>
  <si>
    <t>Библиотеки</t>
  </si>
  <si>
    <t>909  0113</t>
  </si>
  <si>
    <t>______________Т.П.Кукелева</t>
  </si>
  <si>
    <t>Расходы на выплаты персоналу государственных (муниципальных) органов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</si>
  <si>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</si>
  <si>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</si>
  <si>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</si>
  <si>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Осуществление полномочий муниципального района органами исполнительной власти муниципального района</t>
  </si>
  <si>
    <t>Уплата прочих налогов, сборов и иных обязательных платежей</t>
  </si>
  <si>
    <t>Обеспечение деятельности финансового органа</t>
  </si>
  <si>
    <t>Уплата налога на имущество организаций и земельного налога</t>
  </si>
  <si>
    <t>Реализация государственных функций, связанных с общегосударственным управлением</t>
  </si>
  <si>
    <t>Меры социальной поддержки населения по публичным нормативным обязательствам</t>
  </si>
  <si>
    <t>Председатель Совета Толвуйского сельского поселения</t>
  </si>
  <si>
    <t>______________Т.П.Боровская</t>
  </si>
  <si>
    <t>Жилищное хозяйство</t>
  </si>
  <si>
    <t>909  0501</t>
  </si>
  <si>
    <t>Коммунальное хозяйство</t>
  </si>
  <si>
    <t>909  0502</t>
  </si>
  <si>
    <t>Глава муниципального образования</t>
  </si>
  <si>
    <t>Фонд оплаты труда и страховые взносы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</si>
  <si>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</si>
  <si>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</si>
  <si>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Иные межбюджетные трансферты местным бюджетам</t>
  </si>
  <si>
    <t>Осуществление полномочий РК по созданию и обеспечению деятельности админ. комиссий и определению перечня должностных лиц, уполномоченных составлять протоколы</t>
  </si>
  <si>
    <t>Другие общегосударственные вопросы</t>
  </si>
  <si>
    <t>Мобилизационная и вневойсковая подготовка</t>
  </si>
  <si>
    <t xml:space="preserve">909  0203 </t>
  </si>
  <si>
    <t>Другие вопросы в области национальной безопасности и правоохранительной деятельности</t>
  </si>
  <si>
    <t xml:space="preserve">909  0314 </t>
  </si>
  <si>
    <t>Культура</t>
  </si>
  <si>
    <t>Дворцы и дома культуры, другие учреждения культуры и средств массовой информации</t>
  </si>
  <si>
    <t>Расходы на выплаты персоналу казенных учреждений</t>
  </si>
  <si>
    <t>Социальная политика</t>
  </si>
  <si>
    <t>ИТОГО РАСХОДОВ</t>
  </si>
  <si>
    <t>Национальная экономика</t>
  </si>
  <si>
    <t>Общеэкономические вопросы</t>
  </si>
  <si>
    <t>909  04</t>
  </si>
  <si>
    <t>909  0401</t>
  </si>
  <si>
    <t>Прочие мероприятия по благоустройству городских округов и поселений</t>
  </si>
  <si>
    <t>Субсидия на реализацию мер, предусмотренных Указом президента РФ от 07.05.2012г. № 597 "О мероприятиях по реализации государственной социальной политики"</t>
  </si>
  <si>
    <t>Дорожное хозяйство (дорожные фонды)</t>
  </si>
  <si>
    <t>Пособия и компенсации гражданам и иныесоциальные выплаты, кроме публичных нормативных обязательств</t>
  </si>
  <si>
    <t xml:space="preserve"> СМЕТА РАСХОДОВ НА 2014 год</t>
  </si>
  <si>
    <t>К решению №   14   от 26.12.2013 г.    4 сессии 3 созыва Совета Толвуйского сельского поселения</t>
  </si>
  <si>
    <t>909  0102  2901203</t>
  </si>
  <si>
    <t xml:space="preserve">909  0102  2901203  120 </t>
  </si>
  <si>
    <t>909  0102  2901203  121</t>
  </si>
  <si>
    <t>909  0102  2901203  121  211</t>
  </si>
  <si>
    <t>909  0102  2901203  121  213</t>
  </si>
  <si>
    <t xml:space="preserve">909  0102  2901203  321  </t>
  </si>
  <si>
    <t>909  0104  2901204</t>
  </si>
  <si>
    <t>909  0104  2901204  120</t>
  </si>
  <si>
    <t>909  0104  2901204  121</t>
  </si>
  <si>
    <t>909  0104  2901204  121  211</t>
  </si>
  <si>
    <t>909  0104  2901204  121  213</t>
  </si>
  <si>
    <t>909  0104  2901204  122  212</t>
  </si>
  <si>
    <t>909  0104  2901204  242  221</t>
  </si>
  <si>
    <t>909  0104  2901204  242  225</t>
  </si>
  <si>
    <t>909  0104  2901204  242  226</t>
  </si>
  <si>
    <t>909  0104  2901204  244  221</t>
  </si>
  <si>
    <t>909  0104  2901204  244  223</t>
  </si>
  <si>
    <t>909  0104  2901204  244  225</t>
  </si>
  <si>
    <t>909  0104  2901204  244  226</t>
  </si>
  <si>
    <t>909  0104  2901204  244  310</t>
  </si>
  <si>
    <t>909  0104  2901204  244  340</t>
  </si>
  <si>
    <t xml:space="preserve">909  0104  2901204  541  </t>
  </si>
  <si>
    <t>909  0104  2901204  541  251</t>
  </si>
  <si>
    <t xml:space="preserve">909  0104  2901204  852 </t>
  </si>
  <si>
    <t>909  0104  2901204  852  290</t>
  </si>
  <si>
    <t xml:space="preserve">909  0104  2904214  244 </t>
  </si>
  <si>
    <t>909  0104  2904214  244  340</t>
  </si>
  <si>
    <t>909  0106  2904204</t>
  </si>
  <si>
    <t>909  0106  2904204  541</t>
  </si>
  <si>
    <t>909  0106  2904204  541  251</t>
  </si>
  <si>
    <t xml:space="preserve">909  0113 2907092  </t>
  </si>
  <si>
    <t>909  0113 2907092  851</t>
  </si>
  <si>
    <t>909  0113  2907092  851  290</t>
  </si>
  <si>
    <t>909  0113 2907092  244</t>
  </si>
  <si>
    <t>909  0113  2907092  244  226</t>
  </si>
  <si>
    <t>909  0113 2907092  852</t>
  </si>
  <si>
    <t>909  0113  2907092  852  290</t>
  </si>
  <si>
    <t>909  0203  2905118   120</t>
  </si>
  <si>
    <t>909  0203  2905118   121</t>
  </si>
  <si>
    <t>909  0203  2905118  121  211</t>
  </si>
  <si>
    <t>909  0203  2905118  121  213</t>
  </si>
  <si>
    <t>909  0203  2905118  244  223</t>
  </si>
  <si>
    <t>909  0203  2905118  244  340</t>
  </si>
  <si>
    <t>909  0314  2907247</t>
  </si>
  <si>
    <t xml:space="preserve">909  0314  2907247  244  </t>
  </si>
  <si>
    <t>909  0314  2907247  244  225</t>
  </si>
  <si>
    <t>909  0314  2907247  244  226</t>
  </si>
  <si>
    <t>909  0314  2907247  244  310</t>
  </si>
  <si>
    <t>909  0314  2907247  244  340</t>
  </si>
  <si>
    <t>909  0401  2907052</t>
  </si>
  <si>
    <t>909  0401  2907052  244  225</t>
  </si>
  <si>
    <t>909  0401  2907052  244  226</t>
  </si>
  <si>
    <t xml:space="preserve">909  0503  2907601  244  </t>
  </si>
  <si>
    <t>909  0503  2907601  244  223</t>
  </si>
  <si>
    <t xml:space="preserve">909  0503  2907603  244  </t>
  </si>
  <si>
    <t>909  0503  2907603  244  225</t>
  </si>
  <si>
    <t xml:space="preserve">909  0503  2907605  244  </t>
  </si>
  <si>
    <t>909  0503  2907605  244  225</t>
  </si>
  <si>
    <t xml:space="preserve">909  1001  2908921  </t>
  </si>
  <si>
    <t>909  1001  2908921  314</t>
  </si>
  <si>
    <t>909  0801  2902440</t>
  </si>
  <si>
    <t>909  0801  2902440  110</t>
  </si>
  <si>
    <t>909  0801  2902440  111</t>
  </si>
  <si>
    <t>909  0801  2902440  111  211</t>
  </si>
  <si>
    <t>909  0801  2902440  111  213</t>
  </si>
  <si>
    <t xml:space="preserve">909  0801  2902440  242  </t>
  </si>
  <si>
    <t>909  0801  2902440  242  221</t>
  </si>
  <si>
    <t>909  0801  2902440  242  225</t>
  </si>
  <si>
    <t>909  0801  2902440  244</t>
  </si>
  <si>
    <t>909  0801  2902440  244  223</t>
  </si>
  <si>
    <t>909  0801  2902440  244  225</t>
  </si>
  <si>
    <t>909  0801  2902440  244  226</t>
  </si>
  <si>
    <t>909  0801  2902440  244  290</t>
  </si>
  <si>
    <t>909  0801  2902440  244  310</t>
  </si>
  <si>
    <t>909  0801  2902440  244  340</t>
  </si>
  <si>
    <t xml:space="preserve">909  0801  2902440  851  </t>
  </si>
  <si>
    <t>909  0801  2902440  851  290</t>
  </si>
  <si>
    <t xml:space="preserve">909  0801  2902440  852  </t>
  </si>
  <si>
    <t>909  0801  2902440  852  290</t>
  </si>
  <si>
    <t>909  0801  2902442</t>
  </si>
  <si>
    <t>909  0801  2902442  110</t>
  </si>
  <si>
    <t>909  0801  2902442  111</t>
  </si>
  <si>
    <t>909  0801  2902442  244</t>
  </si>
  <si>
    <t>909  0801  2902442  244  223</t>
  </si>
  <si>
    <t>909  0801  2902442  242</t>
  </si>
  <si>
    <t>909  0801  2902442  242  221</t>
  </si>
  <si>
    <t xml:space="preserve">909  0801  2904309  111  </t>
  </si>
  <si>
    <t>909  0801  2904309  111  211</t>
  </si>
  <si>
    <t>909  0801  2904309  111  213</t>
  </si>
  <si>
    <t>909  0104  2901204  122</t>
  </si>
  <si>
    <t>909  0104  2901204  242</t>
  </si>
  <si>
    <t>909  0104  2901204  244</t>
  </si>
  <si>
    <t>909  0102  2901203  321  263</t>
  </si>
  <si>
    <t>909  0801  2902442  111  211</t>
  </si>
  <si>
    <t>909  0801  2902442  111  213</t>
  </si>
  <si>
    <t>909  1001  2908921  313  263</t>
  </si>
  <si>
    <t>Мероприятия по предупреждению и ликвидации последствий чрезвычайных ситуаций и стихийных бедствий, экстремизма и терроризма, пожарной безопасности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</si>
</sst>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0.000"/>
    <numFmt numFmtId="167" formatCode="0.0000"/>
  </numFmts>
  <fonts count="14">
    <font>
      <sz val="10"/>
      <name val="Arial Cyr"/>
      <family val="0"/>
    </font>
    <font>
      <sz val="11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b/>
      <sz val="13"/>
      <name val="Arial Cyr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1" fontId="2" fillId="0" borderId="4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2" borderId="4" xfId="0" applyFont="1" applyFill="1" applyBorder="1" applyAlignment="1">
      <alignment/>
    </xf>
    <xf numFmtId="1" fontId="2" fillId="2" borderId="4" xfId="0" applyNumberFormat="1" applyFont="1" applyFill="1" applyBorder="1" applyAlignment="1">
      <alignment/>
    </xf>
    <xf numFmtId="0" fontId="12" fillId="3" borderId="5" xfId="0" applyFont="1" applyFill="1" applyBorder="1" applyAlignment="1">
      <alignment/>
    </xf>
    <xf numFmtId="0" fontId="11" fillId="3" borderId="6" xfId="0" applyFont="1" applyFill="1" applyBorder="1" applyAlignment="1">
      <alignment/>
    </xf>
    <xf numFmtId="0" fontId="11" fillId="3" borderId="7" xfId="0" applyFont="1" applyFill="1" applyBorder="1" applyAlignment="1">
      <alignment/>
    </xf>
    <xf numFmtId="1" fontId="9" fillId="3" borderId="8" xfId="0" applyNumberFormat="1" applyFont="1" applyFill="1" applyBorder="1" applyAlignment="1">
      <alignment/>
    </xf>
    <xf numFmtId="2" fontId="1" fillId="0" borderId="4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2" fillId="2" borderId="4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2" fillId="2" borderId="4" xfId="0" applyNumberFormat="1" applyFont="1" applyFill="1" applyBorder="1" applyAlignment="1">
      <alignment/>
    </xf>
    <xf numFmtId="2" fontId="2" fillId="0" borderId="4" xfId="0" applyNumberFormat="1" applyFont="1" applyBorder="1" applyAlignment="1">
      <alignment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6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0" fontId="13" fillId="0" borderId="2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7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/>
    </xf>
    <xf numFmtId="0" fontId="8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2" borderId="3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7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7" fillId="0" borderId="3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/>
    </xf>
    <xf numFmtId="0" fontId="0" fillId="2" borderId="1" xfId="0" applyFill="1" applyBorder="1" applyAlignment="1">
      <alignment/>
    </xf>
    <xf numFmtId="0" fontId="4" fillId="2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3" fontId="2" fillId="0" borderId="2" xfId="0" applyNumberFormat="1" applyFont="1" applyBorder="1" applyAlignment="1">
      <alignment/>
    </xf>
    <xf numFmtId="0" fontId="11" fillId="3" borderId="2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tabSelected="1" workbookViewId="0" topLeftCell="A76">
      <selection activeCell="A85" sqref="A85:C85"/>
    </sheetView>
  </sheetViews>
  <sheetFormatPr defaultColWidth="9.00390625" defaultRowHeight="12.75"/>
  <cols>
    <col min="3" max="3" width="30.75390625" style="0" customWidth="1"/>
    <col min="4" max="4" width="10.125" style="0" bestFit="1" customWidth="1"/>
    <col min="5" max="5" width="19.125" style="0" customWidth="1"/>
    <col min="6" max="6" width="14.25390625" style="0" customWidth="1"/>
    <col min="7" max="9" width="13.25390625" style="0" customWidth="1"/>
    <col min="10" max="10" width="13.75390625" style="0" customWidth="1"/>
  </cols>
  <sheetData>
    <row r="1" spans="1:10" ht="14.25">
      <c r="A1" s="2"/>
      <c r="B1" s="2"/>
      <c r="C1" s="2"/>
      <c r="D1" s="2"/>
      <c r="E1" s="2"/>
      <c r="F1" s="2"/>
      <c r="G1" s="2"/>
      <c r="H1" s="2" t="s">
        <v>14</v>
      </c>
      <c r="I1" s="2"/>
      <c r="J1" s="2"/>
    </row>
    <row r="2" spans="1:9" ht="14.25">
      <c r="A2" s="2"/>
      <c r="B2" s="2"/>
      <c r="C2" s="2"/>
      <c r="D2" s="2"/>
      <c r="E2" s="2"/>
      <c r="F2" s="2" t="s">
        <v>51</v>
      </c>
      <c r="G2" s="2"/>
      <c r="H2" s="2"/>
      <c r="I2" s="2"/>
    </row>
    <row r="3" spans="1:9" ht="14.25">
      <c r="A3" s="2"/>
      <c r="B3" s="2"/>
      <c r="C3" s="2"/>
      <c r="D3" s="2"/>
      <c r="E3" s="2"/>
      <c r="F3" s="2"/>
      <c r="G3" s="2" t="s">
        <v>40</v>
      </c>
      <c r="H3" s="2"/>
      <c r="I3" s="2"/>
    </row>
    <row r="4" spans="1:9" ht="14.25">
      <c r="A4" s="2"/>
      <c r="B4" s="2"/>
      <c r="C4" s="2"/>
      <c r="D4" s="2"/>
      <c r="E4" s="2"/>
      <c r="F4" s="2" t="s">
        <v>27</v>
      </c>
      <c r="G4" s="2"/>
      <c r="H4" s="2"/>
      <c r="I4" s="2"/>
    </row>
    <row r="5" spans="1:9" ht="14.25">
      <c r="A5" s="2"/>
      <c r="B5" s="2"/>
      <c r="C5" s="2"/>
      <c r="D5" s="2"/>
      <c r="E5" s="2"/>
      <c r="F5" s="2"/>
      <c r="G5" s="2"/>
      <c r="H5" s="2"/>
      <c r="I5" s="2"/>
    </row>
    <row r="6" spans="1:9" ht="14.25">
      <c r="A6" s="2"/>
      <c r="B6" s="2"/>
      <c r="C6" s="2"/>
      <c r="D6" s="2"/>
      <c r="E6" s="2"/>
      <c r="F6" s="2"/>
      <c r="G6" s="2"/>
      <c r="H6" s="2"/>
      <c r="I6" s="2"/>
    </row>
    <row r="7" spans="1:9" ht="14.25">
      <c r="A7" s="2"/>
      <c r="B7" s="2"/>
      <c r="C7" s="2"/>
      <c r="D7" s="2"/>
      <c r="E7" s="2"/>
      <c r="F7" s="2"/>
      <c r="G7" s="2"/>
      <c r="H7" s="2"/>
      <c r="I7" s="2"/>
    </row>
    <row r="8" spans="1:9" ht="14.25">
      <c r="A8" s="2"/>
      <c r="B8" s="2"/>
      <c r="C8" s="2"/>
      <c r="D8" s="2"/>
      <c r="E8" s="2"/>
      <c r="F8" s="2"/>
      <c r="G8" s="2"/>
      <c r="H8" s="2"/>
      <c r="I8" s="2"/>
    </row>
    <row r="9" spans="1:9" ht="14.25">
      <c r="A9" s="2"/>
      <c r="B9" s="2"/>
      <c r="C9" s="2"/>
      <c r="D9" s="2"/>
      <c r="E9" s="2"/>
      <c r="F9" s="2"/>
      <c r="G9" s="2" t="s">
        <v>14</v>
      </c>
      <c r="H9" s="2"/>
      <c r="I9" s="2"/>
    </row>
    <row r="10" spans="1:9" ht="14.25">
      <c r="A10" s="2"/>
      <c r="B10" s="2"/>
      <c r="C10" s="2"/>
      <c r="D10" s="2"/>
      <c r="E10" s="2"/>
      <c r="F10" s="2" t="s">
        <v>16</v>
      </c>
      <c r="G10" s="2"/>
      <c r="H10" s="2"/>
      <c r="I10" s="2"/>
    </row>
    <row r="11" spans="1:9" ht="14.25">
      <c r="A11" s="2"/>
      <c r="B11" s="2"/>
      <c r="C11" s="2"/>
      <c r="D11" s="2"/>
      <c r="E11" s="2"/>
      <c r="F11" s="2"/>
      <c r="G11" s="2" t="s">
        <v>52</v>
      </c>
      <c r="H11" s="2"/>
      <c r="I11" s="2"/>
    </row>
    <row r="12" spans="1:9" ht="14.25">
      <c r="A12" s="2"/>
      <c r="B12" s="2"/>
      <c r="C12" s="2"/>
      <c r="D12" s="2"/>
      <c r="E12" s="2"/>
      <c r="F12" s="2" t="s">
        <v>27</v>
      </c>
      <c r="G12" s="2"/>
      <c r="H12" s="2"/>
      <c r="I12" s="2"/>
    </row>
    <row r="13" spans="1:9" ht="14.25">
      <c r="A13" s="2"/>
      <c r="B13" s="2"/>
      <c r="C13" s="2"/>
      <c r="D13" s="2"/>
      <c r="E13" s="2"/>
      <c r="F13" s="2"/>
      <c r="G13" s="2"/>
      <c r="H13" s="2"/>
      <c r="I13" s="2"/>
    </row>
    <row r="14" spans="1:9" ht="14.25">
      <c r="A14" s="2"/>
      <c r="B14" s="2"/>
      <c r="C14" s="2"/>
      <c r="D14" s="2"/>
      <c r="E14" s="2"/>
      <c r="F14" s="2"/>
      <c r="G14" s="2"/>
      <c r="H14" s="2"/>
      <c r="I14" s="2"/>
    </row>
    <row r="15" spans="1:10" ht="14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4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">
      <c r="A17" s="131" t="s">
        <v>81</v>
      </c>
      <c r="B17" s="131"/>
      <c r="C17" s="131"/>
      <c r="D17" s="132"/>
      <c r="E17" s="131"/>
      <c r="F17" s="131"/>
      <c r="G17" s="131"/>
      <c r="H17" s="131"/>
      <c r="I17" s="131"/>
      <c r="J17" s="131"/>
    </row>
    <row r="18" spans="1:10" ht="15">
      <c r="A18" s="131" t="s">
        <v>82</v>
      </c>
      <c r="B18" s="132"/>
      <c r="C18" s="132"/>
      <c r="D18" s="132"/>
      <c r="E18" s="132"/>
      <c r="F18" s="132"/>
      <c r="G18" s="132"/>
      <c r="H18" s="132"/>
      <c r="I18" s="132"/>
      <c r="J18" s="132"/>
    </row>
    <row r="19" spans="1:10" ht="15">
      <c r="A19" s="131" t="s">
        <v>17</v>
      </c>
      <c r="B19" s="131"/>
      <c r="C19" s="131"/>
      <c r="D19" s="132"/>
      <c r="E19" s="131"/>
      <c r="F19" s="131"/>
      <c r="G19" s="131"/>
      <c r="H19" s="131"/>
      <c r="I19" s="131"/>
      <c r="J19" s="131"/>
    </row>
    <row r="20" spans="1:10" ht="15">
      <c r="A20" s="131" t="s">
        <v>0</v>
      </c>
      <c r="B20" s="133"/>
      <c r="C20" s="133"/>
      <c r="D20" s="133"/>
      <c r="E20" s="133"/>
      <c r="F20" s="133"/>
      <c r="G20" s="133"/>
      <c r="H20" s="133"/>
      <c r="I20" s="133"/>
      <c r="J20" s="133"/>
    </row>
    <row r="21" spans="1:10" ht="14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4.25" customHeight="1">
      <c r="A22" s="111" t="s">
        <v>1</v>
      </c>
      <c r="B22" s="112"/>
      <c r="C22" s="113"/>
      <c r="D22" s="117" t="s">
        <v>18</v>
      </c>
      <c r="E22" s="118"/>
      <c r="F22" s="123" t="s">
        <v>2</v>
      </c>
      <c r="G22" s="123" t="s">
        <v>3</v>
      </c>
      <c r="H22" s="123" t="s">
        <v>4</v>
      </c>
      <c r="I22" s="123" t="s">
        <v>5</v>
      </c>
      <c r="J22" s="123" t="s">
        <v>6</v>
      </c>
    </row>
    <row r="23" spans="1:10" ht="14.25" customHeight="1">
      <c r="A23" s="114"/>
      <c r="B23" s="115"/>
      <c r="C23" s="116"/>
      <c r="D23" s="119"/>
      <c r="E23" s="120"/>
      <c r="F23" s="123"/>
      <c r="G23" s="124"/>
      <c r="H23" s="124"/>
      <c r="I23" s="124"/>
      <c r="J23" s="124"/>
    </row>
    <row r="24" spans="1:10" ht="12.75">
      <c r="A24" s="111" t="s">
        <v>7</v>
      </c>
      <c r="B24" s="112"/>
      <c r="C24" s="112"/>
      <c r="D24" s="112"/>
      <c r="E24" s="113"/>
      <c r="F24" s="124"/>
      <c r="G24" s="124"/>
      <c r="H24" s="124"/>
      <c r="I24" s="124"/>
      <c r="J24" s="124"/>
    </row>
    <row r="25" spans="1:10" ht="12.75">
      <c r="A25" s="114"/>
      <c r="B25" s="115"/>
      <c r="C25" s="115"/>
      <c r="D25" s="115"/>
      <c r="E25" s="116"/>
      <c r="F25" s="124"/>
      <c r="G25" s="124"/>
      <c r="H25" s="124"/>
      <c r="I25" s="124"/>
      <c r="J25" s="124"/>
    </row>
    <row r="26" spans="1:10" ht="16.5">
      <c r="A26" s="87" t="s">
        <v>15</v>
      </c>
      <c r="B26" s="88"/>
      <c r="C26" s="89"/>
      <c r="D26" s="125" t="s">
        <v>19</v>
      </c>
      <c r="E26" s="126"/>
      <c r="F26" s="30">
        <f>F27+F35+F60+F64</f>
        <v>1606000</v>
      </c>
      <c r="G26" s="30">
        <f>G27+G35+G60+G64</f>
        <v>436500</v>
      </c>
      <c r="H26" s="30">
        <f>H27+H35+H60+H64</f>
        <v>375500</v>
      </c>
      <c r="I26" s="30">
        <f>I27+I35+I60+I64</f>
        <v>405500</v>
      </c>
      <c r="J26" s="30">
        <f>J27+J35+J60+J64</f>
        <v>388500</v>
      </c>
    </row>
    <row r="27" spans="1:10" ht="27" customHeight="1">
      <c r="A27" s="48" t="s">
        <v>59</v>
      </c>
      <c r="B27" s="98"/>
      <c r="C27" s="99"/>
      <c r="D27" s="93" t="s">
        <v>20</v>
      </c>
      <c r="E27" s="94"/>
      <c r="F27" s="26">
        <f>F28</f>
        <v>674000</v>
      </c>
      <c r="G27" s="26">
        <f>G28</f>
        <v>206000</v>
      </c>
      <c r="H27" s="26">
        <f>H28</f>
        <v>156000</v>
      </c>
      <c r="I27" s="26">
        <f>I28</f>
        <v>156000</v>
      </c>
      <c r="J27" s="26">
        <f>J28</f>
        <v>156000</v>
      </c>
    </row>
    <row r="28" spans="1:10" ht="15">
      <c r="A28" s="48" t="s">
        <v>57</v>
      </c>
      <c r="B28" s="98"/>
      <c r="C28" s="99"/>
      <c r="D28" s="93" t="s">
        <v>83</v>
      </c>
      <c r="E28" s="94"/>
      <c r="F28" s="26">
        <f>F29+F33</f>
        <v>674000</v>
      </c>
      <c r="G28" s="26">
        <f>G29+G33</f>
        <v>206000</v>
      </c>
      <c r="H28" s="26">
        <f>H29+H33</f>
        <v>156000</v>
      </c>
      <c r="I28" s="26">
        <f>I29+I33</f>
        <v>156000</v>
      </c>
      <c r="J28" s="26">
        <f>J29+J33</f>
        <v>156000</v>
      </c>
    </row>
    <row r="29" spans="1:10" ht="30.75" customHeight="1">
      <c r="A29" s="48" t="s">
        <v>41</v>
      </c>
      <c r="B29" s="98"/>
      <c r="C29" s="99"/>
      <c r="D29" s="93" t="s">
        <v>84</v>
      </c>
      <c r="E29" s="94"/>
      <c r="F29" s="26">
        <f>F30</f>
        <v>624000</v>
      </c>
      <c r="G29" s="26">
        <f>G30</f>
        <v>156000</v>
      </c>
      <c r="H29" s="26">
        <f>H30</f>
        <v>156000</v>
      </c>
      <c r="I29" s="26">
        <f>I30</f>
        <v>156000</v>
      </c>
      <c r="J29" s="26">
        <f>J30</f>
        <v>156000</v>
      </c>
    </row>
    <row r="30" spans="1:10" ht="15">
      <c r="A30" s="95" t="s">
        <v>58</v>
      </c>
      <c r="B30" s="51"/>
      <c r="C30" s="52"/>
      <c r="D30" s="93" t="s">
        <v>85</v>
      </c>
      <c r="E30" s="94"/>
      <c r="F30" s="26">
        <f>F31+F32</f>
        <v>624000</v>
      </c>
      <c r="G30" s="26">
        <f>G31+G32</f>
        <v>156000</v>
      </c>
      <c r="H30" s="26">
        <f>H31+H32</f>
        <v>156000</v>
      </c>
      <c r="I30" s="26">
        <f>I31+I32</f>
        <v>156000</v>
      </c>
      <c r="J30" s="26">
        <f>J31+J32</f>
        <v>156000</v>
      </c>
    </row>
    <row r="31" spans="1:10" ht="15">
      <c r="A31" s="39" t="s">
        <v>8</v>
      </c>
      <c r="B31" s="40"/>
      <c r="C31" s="41"/>
      <c r="D31" s="121" t="s">
        <v>86</v>
      </c>
      <c r="E31" s="122"/>
      <c r="F31" s="27">
        <f>G31+H31+I31+J31</f>
        <v>490000</v>
      </c>
      <c r="G31" s="28">
        <v>122500</v>
      </c>
      <c r="H31" s="27">
        <v>122500</v>
      </c>
      <c r="I31" s="27">
        <v>122500</v>
      </c>
      <c r="J31" s="29">
        <v>122500</v>
      </c>
    </row>
    <row r="32" spans="1:10" ht="15">
      <c r="A32" s="39" t="s">
        <v>9</v>
      </c>
      <c r="B32" s="40"/>
      <c r="C32" s="41"/>
      <c r="D32" s="121" t="s">
        <v>87</v>
      </c>
      <c r="E32" s="122"/>
      <c r="F32" s="27">
        <f>G32+H32+I32+J32</f>
        <v>134000</v>
      </c>
      <c r="G32" s="28">
        <v>33500</v>
      </c>
      <c r="H32" s="27">
        <v>33500</v>
      </c>
      <c r="I32" s="27">
        <v>33500</v>
      </c>
      <c r="J32" s="29">
        <v>33500</v>
      </c>
    </row>
    <row r="33" spans="1:10" ht="50.25" customHeight="1">
      <c r="A33" s="56" t="s">
        <v>80</v>
      </c>
      <c r="B33" s="43"/>
      <c r="C33" s="44"/>
      <c r="D33" s="59" t="s">
        <v>88</v>
      </c>
      <c r="E33" s="60"/>
      <c r="F33" s="10">
        <f>F34</f>
        <v>50000</v>
      </c>
      <c r="G33" s="10">
        <f>G34</f>
        <v>50000</v>
      </c>
      <c r="H33" s="10">
        <f>H34</f>
        <v>0</v>
      </c>
      <c r="I33" s="10">
        <f>I34</f>
        <v>0</v>
      </c>
      <c r="J33" s="10">
        <f>J34</f>
        <v>0</v>
      </c>
    </row>
    <row r="34" spans="1:10" ht="53.25" customHeight="1">
      <c r="A34" s="45" t="s">
        <v>80</v>
      </c>
      <c r="B34" s="96"/>
      <c r="C34" s="97"/>
      <c r="D34" s="61" t="s">
        <v>175</v>
      </c>
      <c r="E34" s="62"/>
      <c r="F34" s="12">
        <f>G34+H34+I34+J34</f>
        <v>50000</v>
      </c>
      <c r="G34" s="12">
        <v>50000</v>
      </c>
      <c r="H34" s="11">
        <v>0</v>
      </c>
      <c r="I34" s="12">
        <v>0</v>
      </c>
      <c r="J34" s="9">
        <v>0</v>
      </c>
    </row>
    <row r="35" spans="1:10" ht="60.75" customHeight="1">
      <c r="A35" s="106" t="s">
        <v>60</v>
      </c>
      <c r="B35" s="107"/>
      <c r="C35" s="108"/>
      <c r="D35" s="127" t="s">
        <v>21</v>
      </c>
      <c r="E35" s="62"/>
      <c r="F35" s="26">
        <f>F36+F58</f>
        <v>907000</v>
      </c>
      <c r="G35" s="26">
        <f>G36+G58</f>
        <v>229500</v>
      </c>
      <c r="H35" s="26">
        <f>H36+H58</f>
        <v>218500</v>
      </c>
      <c r="I35" s="26">
        <f>I36+I58</f>
        <v>228500</v>
      </c>
      <c r="J35" s="26">
        <f>J36+J58</f>
        <v>230500</v>
      </c>
    </row>
    <row r="36" spans="1:10" ht="30" customHeight="1">
      <c r="A36" s="48" t="s">
        <v>45</v>
      </c>
      <c r="B36" s="98"/>
      <c r="C36" s="99"/>
      <c r="D36" s="59" t="s">
        <v>89</v>
      </c>
      <c r="E36" s="62"/>
      <c r="F36" s="26">
        <f>F37+F43+F47+F54+F56</f>
        <v>902000</v>
      </c>
      <c r="G36" s="26">
        <f>G37+G43+G47+G54+G56</f>
        <v>228500</v>
      </c>
      <c r="H36" s="26">
        <f>H37+H43+H47+H54+H56</f>
        <v>217500</v>
      </c>
      <c r="I36" s="26">
        <f>I37+I43+I47+I54+I56</f>
        <v>227500</v>
      </c>
      <c r="J36" s="26">
        <f>J37+J43+J47+J54+J56</f>
        <v>228500</v>
      </c>
    </row>
    <row r="37" spans="1:10" ht="33" customHeight="1">
      <c r="A37" s="48" t="s">
        <v>41</v>
      </c>
      <c r="B37" s="98"/>
      <c r="C37" s="99"/>
      <c r="D37" s="59" t="s">
        <v>90</v>
      </c>
      <c r="E37" s="62"/>
      <c r="F37" s="26">
        <f>F38+F41</f>
        <v>622000</v>
      </c>
      <c r="G37" s="26">
        <f>G38+G41</f>
        <v>156000</v>
      </c>
      <c r="H37" s="26">
        <f>H38+H41</f>
        <v>155000</v>
      </c>
      <c r="I37" s="26">
        <f>I38+I41</f>
        <v>155000</v>
      </c>
      <c r="J37" s="26">
        <f>J38+J41</f>
        <v>156000</v>
      </c>
    </row>
    <row r="38" spans="1:10" ht="18.75" customHeight="1">
      <c r="A38" s="56" t="s">
        <v>58</v>
      </c>
      <c r="B38" s="49"/>
      <c r="C38" s="50"/>
      <c r="D38" s="59" t="s">
        <v>91</v>
      </c>
      <c r="E38" s="62"/>
      <c r="F38" s="26">
        <f>F39+F40</f>
        <v>621000</v>
      </c>
      <c r="G38" s="26">
        <f>G39+G40</f>
        <v>155000</v>
      </c>
      <c r="H38" s="26">
        <f>H39+H40</f>
        <v>155000</v>
      </c>
      <c r="I38" s="26">
        <f>I39+I40</f>
        <v>155000</v>
      </c>
      <c r="J38" s="26">
        <f>J39+J40</f>
        <v>156000</v>
      </c>
    </row>
    <row r="39" spans="1:10" ht="15">
      <c r="A39" s="53" t="s">
        <v>8</v>
      </c>
      <c r="B39" s="54"/>
      <c r="C39" s="55"/>
      <c r="D39" s="61" t="s">
        <v>92</v>
      </c>
      <c r="E39" s="62"/>
      <c r="F39" s="27">
        <f>G39+H39+I39+J39</f>
        <v>480000</v>
      </c>
      <c r="G39" s="27">
        <v>120000</v>
      </c>
      <c r="H39" s="28">
        <v>120000</v>
      </c>
      <c r="I39" s="27">
        <v>120000</v>
      </c>
      <c r="J39" s="29">
        <v>120000</v>
      </c>
    </row>
    <row r="40" spans="1:10" ht="19.5" customHeight="1">
      <c r="A40" s="53" t="s">
        <v>9</v>
      </c>
      <c r="B40" s="51"/>
      <c r="C40" s="52"/>
      <c r="D40" s="61" t="s">
        <v>93</v>
      </c>
      <c r="E40" s="62"/>
      <c r="F40" s="27">
        <f>G40+H40+I40+J40</f>
        <v>141000</v>
      </c>
      <c r="G40" s="27">
        <v>35000</v>
      </c>
      <c r="H40" s="28">
        <v>35000</v>
      </c>
      <c r="I40" s="27">
        <v>35000</v>
      </c>
      <c r="J40" s="29">
        <v>36000</v>
      </c>
    </row>
    <row r="41" spans="1:10" ht="19.5" customHeight="1">
      <c r="A41" s="56" t="s">
        <v>42</v>
      </c>
      <c r="B41" s="43"/>
      <c r="C41" s="44"/>
      <c r="D41" s="59" t="s">
        <v>172</v>
      </c>
      <c r="E41" s="60"/>
      <c r="F41" s="26">
        <f>F42</f>
        <v>1000</v>
      </c>
      <c r="G41" s="26">
        <f>G42</f>
        <v>1000</v>
      </c>
      <c r="H41" s="26">
        <f>H42</f>
        <v>0</v>
      </c>
      <c r="I41" s="26">
        <f>I42</f>
        <v>0</v>
      </c>
      <c r="J41" s="26">
        <f>J42</f>
        <v>0</v>
      </c>
    </row>
    <row r="42" spans="1:10" ht="15">
      <c r="A42" s="53" t="s">
        <v>42</v>
      </c>
      <c r="B42" s="54"/>
      <c r="C42" s="55"/>
      <c r="D42" s="61" t="s">
        <v>94</v>
      </c>
      <c r="E42" s="62"/>
      <c r="F42" s="27">
        <f>G42+H42+I42+J42</f>
        <v>1000</v>
      </c>
      <c r="G42" s="27">
        <v>1000</v>
      </c>
      <c r="H42" s="28">
        <v>0</v>
      </c>
      <c r="I42" s="27">
        <v>0</v>
      </c>
      <c r="J42" s="29">
        <v>0</v>
      </c>
    </row>
    <row r="43" spans="1:10" ht="15">
      <c r="A43" s="56" t="s">
        <v>43</v>
      </c>
      <c r="B43" s="43"/>
      <c r="C43" s="44"/>
      <c r="D43" s="59" t="s">
        <v>173</v>
      </c>
      <c r="E43" s="60"/>
      <c r="F43" s="26">
        <f>F44+F45+F46</f>
        <v>140000</v>
      </c>
      <c r="G43" s="26">
        <f>G44+G45+G46</f>
        <v>35000</v>
      </c>
      <c r="H43" s="26">
        <f>H44+H45+H46</f>
        <v>35000</v>
      </c>
      <c r="I43" s="26">
        <f>I44+I45+I46</f>
        <v>35000</v>
      </c>
      <c r="J43" s="26">
        <f>J44+J45+J46</f>
        <v>35000</v>
      </c>
    </row>
    <row r="44" spans="1:10" ht="29.25" customHeight="1">
      <c r="A44" s="39" t="s">
        <v>43</v>
      </c>
      <c r="B44" s="40"/>
      <c r="C44" s="41"/>
      <c r="D44" s="61" t="s">
        <v>95</v>
      </c>
      <c r="E44" s="62"/>
      <c r="F44" s="27">
        <f>G44+H44+I44+J44</f>
        <v>36000</v>
      </c>
      <c r="G44" s="27">
        <v>9000</v>
      </c>
      <c r="H44" s="28">
        <v>9000</v>
      </c>
      <c r="I44" s="27">
        <v>9000</v>
      </c>
      <c r="J44" s="29">
        <v>9000</v>
      </c>
    </row>
    <row r="45" spans="1:10" ht="30" customHeight="1">
      <c r="A45" s="39" t="s">
        <v>43</v>
      </c>
      <c r="B45" s="40"/>
      <c r="C45" s="41"/>
      <c r="D45" s="61" t="s">
        <v>96</v>
      </c>
      <c r="E45" s="62"/>
      <c r="F45" s="27">
        <f>G45+H45+I45+J45</f>
        <v>4000</v>
      </c>
      <c r="G45" s="27">
        <v>1000</v>
      </c>
      <c r="H45" s="28">
        <v>1000</v>
      </c>
      <c r="I45" s="27">
        <v>1000</v>
      </c>
      <c r="J45" s="29">
        <v>1000</v>
      </c>
    </row>
    <row r="46" spans="1:10" ht="28.5" customHeight="1">
      <c r="A46" s="39" t="s">
        <v>43</v>
      </c>
      <c r="B46" s="40"/>
      <c r="C46" s="41"/>
      <c r="D46" s="61" t="s">
        <v>97</v>
      </c>
      <c r="E46" s="62"/>
      <c r="F46" s="27">
        <f>G46+H46+I46+J46</f>
        <v>100000</v>
      </c>
      <c r="G46" s="27">
        <v>25000</v>
      </c>
      <c r="H46" s="28">
        <v>25000</v>
      </c>
      <c r="I46" s="27">
        <v>25000</v>
      </c>
      <c r="J46" s="29">
        <v>25000</v>
      </c>
    </row>
    <row r="47" spans="1:10" ht="28.5" customHeight="1">
      <c r="A47" s="56" t="s">
        <v>44</v>
      </c>
      <c r="B47" s="49"/>
      <c r="C47" s="50"/>
      <c r="D47" s="59" t="s">
        <v>174</v>
      </c>
      <c r="E47" s="60"/>
      <c r="F47" s="26">
        <f>F49+F50+F51+F53+F48+F52</f>
        <v>110000</v>
      </c>
      <c r="G47" s="26">
        <f>G49+G50+G51+G53+G48+G52</f>
        <v>35000</v>
      </c>
      <c r="H47" s="26">
        <f>H49+H50+H51+H53+H48+H52</f>
        <v>25000</v>
      </c>
      <c r="I47" s="26">
        <f>I49+I50+I51+I53+I48+I52</f>
        <v>15000</v>
      </c>
      <c r="J47" s="26">
        <f>J49+J50+J51+J53+J48+J52</f>
        <v>35000</v>
      </c>
    </row>
    <row r="48" spans="1:10" ht="28.5" customHeight="1">
      <c r="A48" s="39" t="s">
        <v>44</v>
      </c>
      <c r="B48" s="40"/>
      <c r="C48" s="41"/>
      <c r="D48" s="61" t="s">
        <v>98</v>
      </c>
      <c r="E48" s="62"/>
      <c r="F48" s="27">
        <f aca="true" t="shared" si="0" ref="F48:F53">G48+H48+I48+J48</f>
        <v>4000</v>
      </c>
      <c r="G48" s="27">
        <v>1000</v>
      </c>
      <c r="H48" s="28">
        <v>1000</v>
      </c>
      <c r="I48" s="27">
        <v>1000</v>
      </c>
      <c r="J48" s="29">
        <v>1000</v>
      </c>
    </row>
    <row r="49" spans="1:10" ht="30" customHeight="1">
      <c r="A49" s="39" t="s">
        <v>44</v>
      </c>
      <c r="B49" s="40"/>
      <c r="C49" s="41"/>
      <c r="D49" s="61" t="s">
        <v>99</v>
      </c>
      <c r="E49" s="62"/>
      <c r="F49" s="27">
        <f t="shared" si="0"/>
        <v>50000</v>
      </c>
      <c r="G49" s="27">
        <v>20000</v>
      </c>
      <c r="H49" s="28">
        <v>10000</v>
      </c>
      <c r="I49" s="27">
        <v>0</v>
      </c>
      <c r="J49" s="29">
        <v>20000</v>
      </c>
    </row>
    <row r="50" spans="1:10" ht="29.25" customHeight="1">
      <c r="A50" s="39" t="s">
        <v>44</v>
      </c>
      <c r="B50" s="40"/>
      <c r="C50" s="41"/>
      <c r="D50" s="61" t="s">
        <v>100</v>
      </c>
      <c r="E50" s="62"/>
      <c r="F50" s="27">
        <f t="shared" si="0"/>
        <v>20000</v>
      </c>
      <c r="G50" s="27">
        <v>5000</v>
      </c>
      <c r="H50" s="28">
        <v>5000</v>
      </c>
      <c r="I50" s="27">
        <v>5000</v>
      </c>
      <c r="J50" s="29">
        <v>5000</v>
      </c>
    </row>
    <row r="51" spans="1:10" ht="29.25" customHeight="1">
      <c r="A51" s="39" t="s">
        <v>44</v>
      </c>
      <c r="B51" s="40"/>
      <c r="C51" s="41"/>
      <c r="D51" s="61" t="s">
        <v>101</v>
      </c>
      <c r="E51" s="62"/>
      <c r="F51" s="27">
        <f t="shared" si="0"/>
        <v>28000</v>
      </c>
      <c r="G51" s="27">
        <v>7000</v>
      </c>
      <c r="H51" s="28">
        <v>7000</v>
      </c>
      <c r="I51" s="27">
        <v>7000</v>
      </c>
      <c r="J51" s="29">
        <v>7000</v>
      </c>
    </row>
    <row r="52" spans="1:10" ht="29.25" customHeight="1">
      <c r="A52" s="39" t="s">
        <v>44</v>
      </c>
      <c r="B52" s="40"/>
      <c r="C52" s="41"/>
      <c r="D52" s="61" t="s">
        <v>102</v>
      </c>
      <c r="E52" s="62"/>
      <c r="F52" s="27">
        <f t="shared" si="0"/>
        <v>0</v>
      </c>
      <c r="G52" s="27">
        <v>0</v>
      </c>
      <c r="H52" s="28">
        <v>0</v>
      </c>
      <c r="I52" s="27">
        <v>0</v>
      </c>
      <c r="J52" s="29">
        <v>0</v>
      </c>
    </row>
    <row r="53" spans="1:10" ht="29.25" customHeight="1">
      <c r="A53" s="39" t="s">
        <v>44</v>
      </c>
      <c r="B53" s="40"/>
      <c r="C53" s="41"/>
      <c r="D53" s="61" t="s">
        <v>103</v>
      </c>
      <c r="E53" s="62"/>
      <c r="F53" s="27">
        <f t="shared" si="0"/>
        <v>8000</v>
      </c>
      <c r="G53" s="27">
        <v>2000</v>
      </c>
      <c r="H53" s="28">
        <v>2000</v>
      </c>
      <c r="I53" s="27">
        <v>2000</v>
      </c>
      <c r="J53" s="29">
        <v>2000</v>
      </c>
    </row>
    <row r="54" spans="1:10" ht="29.25" customHeight="1">
      <c r="A54" s="56" t="s">
        <v>46</v>
      </c>
      <c r="B54" s="49"/>
      <c r="C54" s="50"/>
      <c r="D54" s="59" t="s">
        <v>106</v>
      </c>
      <c r="E54" s="60"/>
      <c r="F54" s="10">
        <f>F55</f>
        <v>10000</v>
      </c>
      <c r="G54" s="10">
        <f>G55</f>
        <v>2500</v>
      </c>
      <c r="H54" s="10">
        <f>H55</f>
        <v>2500</v>
      </c>
      <c r="I54" s="10">
        <f>I55</f>
        <v>2500</v>
      </c>
      <c r="J54" s="10">
        <f>J55</f>
        <v>2500</v>
      </c>
    </row>
    <row r="55" spans="1:10" ht="30.75" customHeight="1">
      <c r="A55" s="53" t="s">
        <v>46</v>
      </c>
      <c r="B55" s="54"/>
      <c r="C55" s="55"/>
      <c r="D55" s="61" t="s">
        <v>107</v>
      </c>
      <c r="E55" s="62"/>
      <c r="F55" s="12">
        <f>G55+H55+I55+J55</f>
        <v>10000</v>
      </c>
      <c r="G55" s="12">
        <v>2500</v>
      </c>
      <c r="H55" s="11">
        <v>2500</v>
      </c>
      <c r="I55" s="12">
        <v>2500</v>
      </c>
      <c r="J55" s="9">
        <v>2500</v>
      </c>
    </row>
    <row r="56" spans="1:10" ht="30.75" customHeight="1">
      <c r="A56" s="56" t="s">
        <v>61</v>
      </c>
      <c r="B56" s="43"/>
      <c r="C56" s="44"/>
      <c r="D56" s="59" t="s">
        <v>104</v>
      </c>
      <c r="E56" s="60"/>
      <c r="F56" s="10">
        <f>F57</f>
        <v>20000</v>
      </c>
      <c r="G56" s="10">
        <f>G57</f>
        <v>0</v>
      </c>
      <c r="H56" s="10">
        <f>H57</f>
        <v>0</v>
      </c>
      <c r="I56" s="10">
        <f>I57</f>
        <v>20000</v>
      </c>
      <c r="J56" s="10">
        <f>J57</f>
        <v>0</v>
      </c>
    </row>
    <row r="57" spans="1:10" ht="30.75" customHeight="1">
      <c r="A57" s="45" t="s">
        <v>61</v>
      </c>
      <c r="B57" s="96"/>
      <c r="C57" s="97"/>
      <c r="D57" s="61" t="s">
        <v>105</v>
      </c>
      <c r="E57" s="62"/>
      <c r="F57" s="12">
        <f>G57+H57+I57+J57</f>
        <v>20000</v>
      </c>
      <c r="G57" s="12">
        <v>0</v>
      </c>
      <c r="H57" s="11">
        <v>0</v>
      </c>
      <c r="I57" s="12">
        <v>20000</v>
      </c>
      <c r="J57" s="9">
        <v>0</v>
      </c>
    </row>
    <row r="58" spans="1:10" ht="62.25" customHeight="1">
      <c r="A58" s="56" t="s">
        <v>62</v>
      </c>
      <c r="B58" s="43"/>
      <c r="C58" s="44"/>
      <c r="D58" s="59" t="s">
        <v>108</v>
      </c>
      <c r="E58" s="60"/>
      <c r="F58" s="10">
        <f>F59</f>
        <v>5000</v>
      </c>
      <c r="G58" s="10">
        <f>G59</f>
        <v>1000</v>
      </c>
      <c r="H58" s="10">
        <f>H59</f>
        <v>1000</v>
      </c>
      <c r="I58" s="10">
        <f>I59</f>
        <v>1000</v>
      </c>
      <c r="J58" s="10">
        <f>J59</f>
        <v>2000</v>
      </c>
    </row>
    <row r="59" spans="1:10" ht="62.25" customHeight="1">
      <c r="A59" s="53" t="s">
        <v>44</v>
      </c>
      <c r="B59" s="54"/>
      <c r="C59" s="55"/>
      <c r="D59" s="61" t="s">
        <v>109</v>
      </c>
      <c r="E59" s="62"/>
      <c r="F59" s="12">
        <f>G59+H59+I59+J59</f>
        <v>5000</v>
      </c>
      <c r="G59" s="12">
        <v>1000</v>
      </c>
      <c r="H59" s="11">
        <v>1000</v>
      </c>
      <c r="I59" s="12">
        <v>1000</v>
      </c>
      <c r="J59" s="9">
        <v>2000</v>
      </c>
    </row>
    <row r="60" spans="1:10" ht="35.25" customHeight="1">
      <c r="A60" s="90" t="s">
        <v>47</v>
      </c>
      <c r="B60" s="91"/>
      <c r="C60" s="92"/>
      <c r="D60" s="59" t="s">
        <v>34</v>
      </c>
      <c r="E60" s="62"/>
      <c r="F60" s="10">
        <f aca="true" t="shared" si="1" ref="F60:J62">F61</f>
        <v>20000</v>
      </c>
      <c r="G60" s="10">
        <f t="shared" si="1"/>
        <v>0</v>
      </c>
      <c r="H60" s="10">
        <f t="shared" si="1"/>
        <v>0</v>
      </c>
      <c r="I60" s="10">
        <f t="shared" si="1"/>
        <v>20000</v>
      </c>
      <c r="J60" s="10">
        <f t="shared" si="1"/>
        <v>0</v>
      </c>
    </row>
    <row r="61" spans="1:10" ht="15" customHeight="1">
      <c r="A61" s="48" t="s">
        <v>47</v>
      </c>
      <c r="B61" s="98"/>
      <c r="C61" s="99"/>
      <c r="D61" s="59" t="s">
        <v>110</v>
      </c>
      <c r="E61" s="62"/>
      <c r="F61" s="10">
        <f t="shared" si="1"/>
        <v>20000</v>
      </c>
      <c r="G61" s="10">
        <f t="shared" si="1"/>
        <v>0</v>
      </c>
      <c r="H61" s="10">
        <f t="shared" si="1"/>
        <v>0</v>
      </c>
      <c r="I61" s="10">
        <f t="shared" si="1"/>
        <v>20000</v>
      </c>
      <c r="J61" s="10">
        <f t="shared" si="1"/>
        <v>0</v>
      </c>
    </row>
    <row r="62" spans="1:10" ht="32.25" customHeight="1">
      <c r="A62" s="56" t="s">
        <v>61</v>
      </c>
      <c r="B62" s="100"/>
      <c r="C62" s="101"/>
      <c r="D62" s="59" t="s">
        <v>111</v>
      </c>
      <c r="E62" s="62"/>
      <c r="F62" s="10">
        <f t="shared" si="1"/>
        <v>20000</v>
      </c>
      <c r="G62" s="10">
        <f t="shared" si="1"/>
        <v>0</v>
      </c>
      <c r="H62" s="10">
        <f t="shared" si="1"/>
        <v>0</v>
      </c>
      <c r="I62" s="10">
        <f t="shared" si="1"/>
        <v>20000</v>
      </c>
      <c r="J62" s="10">
        <f t="shared" si="1"/>
        <v>0</v>
      </c>
    </row>
    <row r="63" spans="1:10" ht="27.75" customHeight="1">
      <c r="A63" s="45" t="s">
        <v>61</v>
      </c>
      <c r="B63" s="83"/>
      <c r="C63" s="84"/>
      <c r="D63" s="61" t="s">
        <v>112</v>
      </c>
      <c r="E63" s="62"/>
      <c r="F63" s="12">
        <f>G63+H63+I63+J63</f>
        <v>20000</v>
      </c>
      <c r="G63" s="12">
        <v>0</v>
      </c>
      <c r="H63" s="11">
        <v>0</v>
      </c>
      <c r="I63" s="12">
        <v>20000</v>
      </c>
      <c r="J63" s="9">
        <v>0</v>
      </c>
    </row>
    <row r="64" spans="1:10" ht="33" customHeight="1">
      <c r="A64" s="106" t="s">
        <v>63</v>
      </c>
      <c r="B64" s="107"/>
      <c r="C64" s="108"/>
      <c r="D64" s="127" t="s">
        <v>39</v>
      </c>
      <c r="E64" s="62"/>
      <c r="F64" s="10">
        <f>F65</f>
        <v>5000</v>
      </c>
      <c r="G64" s="10">
        <f>G65</f>
        <v>1000</v>
      </c>
      <c r="H64" s="10">
        <f>H65</f>
        <v>1000</v>
      </c>
      <c r="I64" s="10">
        <f>I65</f>
        <v>1000</v>
      </c>
      <c r="J64" s="10">
        <f>J65</f>
        <v>2000</v>
      </c>
    </row>
    <row r="65" spans="1:10" ht="48" customHeight="1">
      <c r="A65" s="48" t="s">
        <v>49</v>
      </c>
      <c r="B65" s="70"/>
      <c r="C65" s="71"/>
      <c r="D65" s="59" t="s">
        <v>113</v>
      </c>
      <c r="E65" s="62"/>
      <c r="F65" s="10">
        <f>F66+F68+F70</f>
        <v>5000</v>
      </c>
      <c r="G65" s="10">
        <f>G66+G68+G70</f>
        <v>1000</v>
      </c>
      <c r="H65" s="10">
        <f>H66+H68+H70</f>
        <v>1000</v>
      </c>
      <c r="I65" s="10">
        <f>I66+I68+I70</f>
        <v>1000</v>
      </c>
      <c r="J65" s="10">
        <f>J66+J68+J70</f>
        <v>2000</v>
      </c>
    </row>
    <row r="66" spans="1:10" ht="27.75" customHeight="1">
      <c r="A66" s="48" t="s">
        <v>48</v>
      </c>
      <c r="B66" s="98"/>
      <c r="C66" s="99"/>
      <c r="D66" s="59" t="s">
        <v>114</v>
      </c>
      <c r="E66" s="62"/>
      <c r="F66" s="10">
        <f>F67</f>
        <v>5000</v>
      </c>
      <c r="G66" s="10">
        <f>G67</f>
        <v>1000</v>
      </c>
      <c r="H66" s="10">
        <f>H67</f>
        <v>1000</v>
      </c>
      <c r="I66" s="10">
        <f>I67</f>
        <v>1000</v>
      </c>
      <c r="J66" s="10">
        <f>J67</f>
        <v>2000</v>
      </c>
    </row>
    <row r="67" spans="1:10" ht="27.75" customHeight="1">
      <c r="A67" s="53" t="s">
        <v>48</v>
      </c>
      <c r="B67" s="54"/>
      <c r="C67" s="55"/>
      <c r="D67" s="61" t="s">
        <v>115</v>
      </c>
      <c r="E67" s="62"/>
      <c r="F67" s="12">
        <f>G67+H67+I67+J67</f>
        <v>5000</v>
      </c>
      <c r="G67" s="12">
        <v>1000</v>
      </c>
      <c r="H67" s="11">
        <v>1000</v>
      </c>
      <c r="I67" s="12">
        <v>1000</v>
      </c>
      <c r="J67" s="9">
        <v>2000</v>
      </c>
    </row>
    <row r="68" spans="1:10" ht="27.75" customHeight="1">
      <c r="A68" s="56" t="s">
        <v>44</v>
      </c>
      <c r="B68" s="43"/>
      <c r="C68" s="44"/>
      <c r="D68" s="59" t="s">
        <v>116</v>
      </c>
      <c r="E68" s="62"/>
      <c r="F68" s="10">
        <f>F69</f>
        <v>0</v>
      </c>
      <c r="G68" s="10">
        <f>G69</f>
        <v>0</v>
      </c>
      <c r="H68" s="10">
        <f>H69</f>
        <v>0</v>
      </c>
      <c r="I68" s="10">
        <f>I69</f>
        <v>0</v>
      </c>
      <c r="J68" s="10">
        <f>J69</f>
        <v>0</v>
      </c>
    </row>
    <row r="69" spans="1:10" ht="27.75" customHeight="1">
      <c r="A69" s="45" t="s">
        <v>44</v>
      </c>
      <c r="B69" s="83"/>
      <c r="C69" s="84"/>
      <c r="D69" s="61" t="s">
        <v>117</v>
      </c>
      <c r="E69" s="62"/>
      <c r="F69" s="12">
        <f>G69+H69+I69+J69</f>
        <v>0</v>
      </c>
      <c r="G69" s="12">
        <v>0</v>
      </c>
      <c r="H69" s="11">
        <v>0</v>
      </c>
      <c r="I69" s="12">
        <v>0</v>
      </c>
      <c r="J69" s="9">
        <v>0</v>
      </c>
    </row>
    <row r="70" spans="1:10" ht="27.75" customHeight="1">
      <c r="A70" s="56" t="s">
        <v>46</v>
      </c>
      <c r="B70" s="43"/>
      <c r="C70" s="44"/>
      <c r="D70" s="59" t="s">
        <v>118</v>
      </c>
      <c r="E70" s="62"/>
      <c r="F70" s="10">
        <f>F71</f>
        <v>0</v>
      </c>
      <c r="G70" s="10">
        <f>G71</f>
        <v>0</v>
      </c>
      <c r="H70" s="10">
        <f>H71</f>
        <v>0</v>
      </c>
      <c r="I70" s="10">
        <f>I71</f>
        <v>0</v>
      </c>
      <c r="J70" s="10">
        <f>J71</f>
        <v>0</v>
      </c>
    </row>
    <row r="71" spans="1:10" ht="30.75" customHeight="1">
      <c r="A71" s="45" t="s">
        <v>46</v>
      </c>
      <c r="B71" s="96"/>
      <c r="C71" s="97"/>
      <c r="D71" s="61" t="s">
        <v>119</v>
      </c>
      <c r="E71" s="62"/>
      <c r="F71" s="12">
        <f>G71+H71+I71+J71</f>
        <v>0</v>
      </c>
      <c r="G71" s="12">
        <v>0</v>
      </c>
      <c r="H71" s="11">
        <v>0</v>
      </c>
      <c r="I71" s="12">
        <v>0</v>
      </c>
      <c r="J71" s="9">
        <v>0</v>
      </c>
    </row>
    <row r="72" spans="1:10" s="1" customFormat="1" ht="13.5" customHeight="1">
      <c r="A72" s="67" t="s">
        <v>10</v>
      </c>
      <c r="B72" s="79"/>
      <c r="C72" s="80"/>
      <c r="D72" s="102" t="s">
        <v>22</v>
      </c>
      <c r="E72" s="103"/>
      <c r="F72" s="31">
        <f aca="true" t="shared" si="2" ref="F72:J74">F73</f>
        <v>79000</v>
      </c>
      <c r="G72" s="31">
        <f t="shared" si="2"/>
        <v>20000</v>
      </c>
      <c r="H72" s="31">
        <f t="shared" si="2"/>
        <v>20000</v>
      </c>
      <c r="I72" s="31">
        <f t="shared" si="2"/>
        <v>20000</v>
      </c>
      <c r="J72" s="31">
        <f t="shared" si="2"/>
        <v>19000</v>
      </c>
    </row>
    <row r="73" spans="1:10" ht="13.5" customHeight="1">
      <c r="A73" s="105" t="s">
        <v>64</v>
      </c>
      <c r="B73" s="43"/>
      <c r="C73" s="44"/>
      <c r="D73" s="59" t="s">
        <v>65</v>
      </c>
      <c r="E73" s="62"/>
      <c r="F73" s="26">
        <f t="shared" si="2"/>
        <v>79000</v>
      </c>
      <c r="G73" s="26">
        <f t="shared" si="2"/>
        <v>20000</v>
      </c>
      <c r="H73" s="26">
        <f t="shared" si="2"/>
        <v>20000</v>
      </c>
      <c r="I73" s="26">
        <f t="shared" si="2"/>
        <v>20000</v>
      </c>
      <c r="J73" s="26">
        <f t="shared" si="2"/>
        <v>19000</v>
      </c>
    </row>
    <row r="74" spans="1:10" ht="28.5" customHeight="1">
      <c r="A74" s="105" t="s">
        <v>41</v>
      </c>
      <c r="B74" s="57"/>
      <c r="C74" s="58"/>
      <c r="D74" s="59" t="s">
        <v>120</v>
      </c>
      <c r="E74" s="60"/>
      <c r="F74" s="26">
        <f>F75</f>
        <v>79000</v>
      </c>
      <c r="G74" s="26">
        <f t="shared" si="2"/>
        <v>20000</v>
      </c>
      <c r="H74" s="26">
        <f t="shared" si="2"/>
        <v>20000</v>
      </c>
      <c r="I74" s="26">
        <f t="shared" si="2"/>
        <v>20000</v>
      </c>
      <c r="J74" s="26">
        <f t="shared" si="2"/>
        <v>19000</v>
      </c>
    </row>
    <row r="75" spans="1:10" ht="28.5" customHeight="1">
      <c r="A75" s="81" t="s">
        <v>58</v>
      </c>
      <c r="B75" s="82"/>
      <c r="C75" s="60"/>
      <c r="D75" s="59" t="s">
        <v>121</v>
      </c>
      <c r="E75" s="60"/>
      <c r="F75" s="26">
        <f>F76+F79+F77+F78</f>
        <v>79000</v>
      </c>
      <c r="G75" s="26">
        <f>G76+G79+G77+G78</f>
        <v>20000</v>
      </c>
      <c r="H75" s="26">
        <f>H76+H79+H77+H78</f>
        <v>20000</v>
      </c>
      <c r="I75" s="26">
        <f>I76+I79+I77+I78</f>
        <v>20000</v>
      </c>
      <c r="J75" s="26">
        <f>J76+J79+J77+J78</f>
        <v>19000</v>
      </c>
    </row>
    <row r="76" spans="1:10" ht="15">
      <c r="A76" s="53" t="s">
        <v>8</v>
      </c>
      <c r="B76" s="54"/>
      <c r="C76" s="55"/>
      <c r="D76" s="6" t="s">
        <v>122</v>
      </c>
      <c r="E76" s="3"/>
      <c r="F76" s="25">
        <f>G76+H76+I76+J76</f>
        <v>60000</v>
      </c>
      <c r="G76" s="25">
        <v>15000</v>
      </c>
      <c r="H76" s="32">
        <v>15000</v>
      </c>
      <c r="I76" s="25">
        <v>15000</v>
      </c>
      <c r="J76" s="33">
        <v>15000</v>
      </c>
    </row>
    <row r="77" spans="1:10" ht="15">
      <c r="A77" s="53" t="s">
        <v>9</v>
      </c>
      <c r="B77" s="51"/>
      <c r="C77" s="52"/>
      <c r="D77" s="6" t="s">
        <v>123</v>
      </c>
      <c r="E77" s="3"/>
      <c r="F77" s="25">
        <f>G77+H77+I77+J77</f>
        <v>19000</v>
      </c>
      <c r="G77" s="25">
        <v>5000</v>
      </c>
      <c r="H77" s="32">
        <v>5000</v>
      </c>
      <c r="I77" s="25">
        <v>5000</v>
      </c>
      <c r="J77" s="33">
        <v>4000</v>
      </c>
    </row>
    <row r="78" spans="1:10" ht="30" customHeight="1">
      <c r="A78" s="39" t="s">
        <v>44</v>
      </c>
      <c r="B78" s="40"/>
      <c r="C78" s="41"/>
      <c r="D78" s="6" t="s">
        <v>124</v>
      </c>
      <c r="E78" s="3"/>
      <c r="F78" s="25">
        <f>G78+H78+I78+J78</f>
        <v>0</v>
      </c>
      <c r="G78" s="25">
        <v>0</v>
      </c>
      <c r="H78" s="32">
        <v>0</v>
      </c>
      <c r="I78" s="25">
        <v>0</v>
      </c>
      <c r="J78" s="33">
        <v>0</v>
      </c>
    </row>
    <row r="79" spans="1:10" ht="31.5" customHeight="1">
      <c r="A79" s="39" t="s">
        <v>44</v>
      </c>
      <c r="B79" s="40"/>
      <c r="C79" s="41"/>
      <c r="D79" s="6" t="s">
        <v>125</v>
      </c>
      <c r="E79" s="3"/>
      <c r="F79" s="25">
        <f>G79+H79+I79+J79</f>
        <v>0</v>
      </c>
      <c r="G79" s="25">
        <v>0</v>
      </c>
      <c r="H79" s="32">
        <v>0</v>
      </c>
      <c r="I79" s="25">
        <v>0</v>
      </c>
      <c r="J79" s="33">
        <v>0</v>
      </c>
    </row>
    <row r="80" spans="1:10" s="1" customFormat="1" ht="15">
      <c r="A80" s="104" t="s">
        <v>11</v>
      </c>
      <c r="B80" s="68"/>
      <c r="C80" s="69"/>
      <c r="D80" s="102" t="s">
        <v>23</v>
      </c>
      <c r="E80" s="103"/>
      <c r="F80" s="34">
        <f>F82</f>
        <v>5000</v>
      </c>
      <c r="G80" s="34">
        <f>G82</f>
        <v>4000</v>
      </c>
      <c r="H80" s="34">
        <f>H82</f>
        <v>1000</v>
      </c>
      <c r="I80" s="34">
        <f>I82</f>
        <v>0</v>
      </c>
      <c r="J80" s="34">
        <f>J82</f>
        <v>0</v>
      </c>
    </row>
    <row r="81" spans="1:10" s="1" customFormat="1" ht="45.75" customHeight="1">
      <c r="A81" s="57" t="s">
        <v>66</v>
      </c>
      <c r="B81" s="51"/>
      <c r="C81" s="52"/>
      <c r="D81" s="59" t="s">
        <v>67</v>
      </c>
      <c r="E81" s="62"/>
      <c r="F81" s="35">
        <f aca="true" t="shared" si="3" ref="F81:J82">F82</f>
        <v>5000</v>
      </c>
      <c r="G81" s="35">
        <f t="shared" si="3"/>
        <v>4000</v>
      </c>
      <c r="H81" s="35">
        <f t="shared" si="3"/>
        <v>1000</v>
      </c>
      <c r="I81" s="35">
        <f t="shared" si="3"/>
        <v>0</v>
      </c>
      <c r="J81" s="35">
        <f t="shared" si="3"/>
        <v>0</v>
      </c>
    </row>
    <row r="82" spans="1:10" ht="66.75" customHeight="1">
      <c r="A82" s="57" t="s">
        <v>179</v>
      </c>
      <c r="B82" s="54"/>
      <c r="C82" s="55"/>
      <c r="D82" s="59" t="s">
        <v>126</v>
      </c>
      <c r="E82" s="62"/>
      <c r="F82" s="35">
        <f t="shared" si="3"/>
        <v>5000</v>
      </c>
      <c r="G82" s="35">
        <f t="shared" si="3"/>
        <v>4000</v>
      </c>
      <c r="H82" s="35">
        <f t="shared" si="3"/>
        <v>1000</v>
      </c>
      <c r="I82" s="35">
        <f t="shared" si="3"/>
        <v>0</v>
      </c>
      <c r="J82" s="35">
        <f t="shared" si="3"/>
        <v>0</v>
      </c>
    </row>
    <row r="83" spans="1:10" ht="43.5" customHeight="1">
      <c r="A83" s="56" t="s">
        <v>44</v>
      </c>
      <c r="B83" s="43"/>
      <c r="C83" s="44"/>
      <c r="D83" s="59" t="s">
        <v>127</v>
      </c>
      <c r="E83" s="60"/>
      <c r="F83" s="35">
        <f>F84+F87+F85+F86</f>
        <v>5000</v>
      </c>
      <c r="G83" s="35">
        <f>G84+G87+G85+G86</f>
        <v>4000</v>
      </c>
      <c r="H83" s="35">
        <f>H84+H87+H85+H86</f>
        <v>1000</v>
      </c>
      <c r="I83" s="35">
        <f>I84+I87+I85+I86</f>
        <v>0</v>
      </c>
      <c r="J83" s="35">
        <f>J84+J87+J85+J86</f>
        <v>0</v>
      </c>
    </row>
    <row r="84" spans="1:10" ht="43.5" customHeight="1">
      <c r="A84" s="45" t="s">
        <v>44</v>
      </c>
      <c r="B84" s="83"/>
      <c r="C84" s="84"/>
      <c r="D84" s="61" t="s">
        <v>128</v>
      </c>
      <c r="E84" s="62"/>
      <c r="F84" s="25">
        <f>G84+H84+I84+J84</f>
        <v>1000</v>
      </c>
      <c r="G84" s="25">
        <v>1000</v>
      </c>
      <c r="H84" s="32">
        <v>0</v>
      </c>
      <c r="I84" s="25">
        <v>0</v>
      </c>
      <c r="J84" s="33">
        <v>0</v>
      </c>
    </row>
    <row r="85" spans="1:10" ht="43.5" customHeight="1">
      <c r="A85" s="45" t="s">
        <v>44</v>
      </c>
      <c r="B85" s="83"/>
      <c r="C85" s="84"/>
      <c r="D85" s="61" t="s">
        <v>129</v>
      </c>
      <c r="E85" s="62"/>
      <c r="F85" s="25">
        <f>G85+H85+I85+J85</f>
        <v>2000</v>
      </c>
      <c r="G85" s="25">
        <v>1000</v>
      </c>
      <c r="H85" s="32">
        <v>1000</v>
      </c>
      <c r="I85" s="25">
        <v>0</v>
      </c>
      <c r="J85" s="33">
        <v>0</v>
      </c>
    </row>
    <row r="86" spans="1:10" ht="43.5" customHeight="1">
      <c r="A86" s="45" t="s">
        <v>44</v>
      </c>
      <c r="B86" s="83"/>
      <c r="C86" s="84"/>
      <c r="D86" s="61" t="s">
        <v>130</v>
      </c>
      <c r="E86" s="62"/>
      <c r="F86" s="25">
        <f>G86+H86+I86+J86</f>
        <v>1000</v>
      </c>
      <c r="G86" s="25">
        <v>1000</v>
      </c>
      <c r="H86" s="32">
        <v>0</v>
      </c>
      <c r="I86" s="25">
        <v>0</v>
      </c>
      <c r="J86" s="33">
        <v>0</v>
      </c>
    </row>
    <row r="87" spans="1:10" ht="34.5" customHeight="1">
      <c r="A87" s="45" t="s">
        <v>44</v>
      </c>
      <c r="B87" s="83"/>
      <c r="C87" s="84"/>
      <c r="D87" s="61" t="s">
        <v>131</v>
      </c>
      <c r="E87" s="62"/>
      <c r="F87" s="25">
        <f>G87+H87+I87+J87</f>
        <v>1000</v>
      </c>
      <c r="G87" s="25">
        <v>1000</v>
      </c>
      <c r="H87" s="32">
        <v>0</v>
      </c>
      <c r="I87" s="25">
        <v>0</v>
      </c>
      <c r="J87" s="33">
        <v>0</v>
      </c>
    </row>
    <row r="88" spans="1:10" ht="34.5" customHeight="1">
      <c r="A88" s="67" t="s">
        <v>73</v>
      </c>
      <c r="B88" s="68"/>
      <c r="C88" s="69"/>
      <c r="D88" s="102" t="s">
        <v>75</v>
      </c>
      <c r="E88" s="103"/>
      <c r="F88" s="34">
        <f aca="true" t="shared" si="4" ref="F88:J89">F89</f>
        <v>2795400</v>
      </c>
      <c r="G88" s="34">
        <f t="shared" si="4"/>
        <v>561163</v>
      </c>
      <c r="H88" s="34">
        <f t="shared" si="4"/>
        <v>800000</v>
      </c>
      <c r="I88" s="34">
        <f t="shared" si="4"/>
        <v>800000</v>
      </c>
      <c r="J88" s="34">
        <f t="shared" si="4"/>
        <v>634237</v>
      </c>
    </row>
    <row r="89" spans="1:10" ht="34.5" customHeight="1">
      <c r="A89" s="66" t="s">
        <v>74</v>
      </c>
      <c r="B89" s="70"/>
      <c r="C89" s="71"/>
      <c r="D89" s="59" t="s">
        <v>76</v>
      </c>
      <c r="E89" s="62"/>
      <c r="F89" s="35">
        <f>F90</f>
        <v>2795400</v>
      </c>
      <c r="G89" s="35">
        <f t="shared" si="4"/>
        <v>561163</v>
      </c>
      <c r="H89" s="35">
        <f t="shared" si="4"/>
        <v>800000</v>
      </c>
      <c r="I89" s="35">
        <f t="shared" si="4"/>
        <v>800000</v>
      </c>
      <c r="J89" s="35">
        <f t="shared" si="4"/>
        <v>634237</v>
      </c>
    </row>
    <row r="90" spans="1:10" ht="34.5" customHeight="1">
      <c r="A90" s="48" t="s">
        <v>79</v>
      </c>
      <c r="B90" s="49"/>
      <c r="C90" s="50"/>
      <c r="D90" s="59" t="s">
        <v>132</v>
      </c>
      <c r="E90" s="62"/>
      <c r="F90" s="35">
        <f>F92+F91</f>
        <v>2795400</v>
      </c>
      <c r="G90" s="35">
        <f>G92+G91</f>
        <v>561163</v>
      </c>
      <c r="H90" s="35">
        <f>H92+H91</f>
        <v>800000</v>
      </c>
      <c r="I90" s="35">
        <f>I92+I91</f>
        <v>800000</v>
      </c>
      <c r="J90" s="35">
        <f>J92+J91</f>
        <v>634237</v>
      </c>
    </row>
    <row r="91" spans="1:10" ht="34.5" customHeight="1">
      <c r="A91" s="38" t="s">
        <v>44</v>
      </c>
      <c r="B91" s="46"/>
      <c r="C91" s="47"/>
      <c r="D91" s="61" t="s">
        <v>133</v>
      </c>
      <c r="E91" s="75"/>
      <c r="F91" s="25">
        <f>G91+H91+I91+J91</f>
        <v>2734237</v>
      </c>
      <c r="G91" s="25">
        <v>500000</v>
      </c>
      <c r="H91" s="32">
        <v>800000</v>
      </c>
      <c r="I91" s="25">
        <v>800000</v>
      </c>
      <c r="J91" s="33">
        <v>634237</v>
      </c>
    </row>
    <row r="92" spans="1:10" ht="34.5" customHeight="1">
      <c r="A92" s="38" t="s">
        <v>44</v>
      </c>
      <c r="B92" s="46"/>
      <c r="C92" s="47"/>
      <c r="D92" s="61" t="s">
        <v>134</v>
      </c>
      <c r="E92" s="75"/>
      <c r="F92" s="25">
        <f>G92+H92+I92+J92</f>
        <v>61163</v>
      </c>
      <c r="G92" s="25">
        <v>61163</v>
      </c>
      <c r="H92" s="32">
        <v>0</v>
      </c>
      <c r="I92" s="25">
        <v>0</v>
      </c>
      <c r="J92" s="33">
        <v>0</v>
      </c>
    </row>
    <row r="93" spans="1:10" ht="34.5" customHeight="1">
      <c r="A93" s="72" t="s">
        <v>35</v>
      </c>
      <c r="B93" s="73"/>
      <c r="C93" s="74"/>
      <c r="D93" s="102" t="s">
        <v>24</v>
      </c>
      <c r="E93" s="103"/>
      <c r="F93" s="20">
        <f>F94+F95+F96</f>
        <v>733000</v>
      </c>
      <c r="G93" s="20">
        <f>G94+G95+G96</f>
        <v>200000</v>
      </c>
      <c r="H93" s="20">
        <f>H94+H95+H96</f>
        <v>272000</v>
      </c>
      <c r="I93" s="20">
        <f>I94+I95+I96</f>
        <v>72000</v>
      </c>
      <c r="J93" s="20">
        <f>J94+J95+J96</f>
        <v>189000</v>
      </c>
    </row>
    <row r="94" spans="1:10" ht="34.5" customHeight="1">
      <c r="A94" s="56" t="s">
        <v>53</v>
      </c>
      <c r="B94" s="85"/>
      <c r="C94" s="86"/>
      <c r="D94" s="59" t="s">
        <v>54</v>
      </c>
      <c r="E94" s="62"/>
      <c r="F94" s="8">
        <v>0</v>
      </c>
      <c r="G94" s="8">
        <v>0</v>
      </c>
      <c r="H94" s="8">
        <v>0</v>
      </c>
      <c r="I94" s="8">
        <v>0</v>
      </c>
      <c r="J94" s="8">
        <v>0</v>
      </c>
    </row>
    <row r="95" spans="1:10" ht="34.5" customHeight="1">
      <c r="A95" s="76" t="s">
        <v>55</v>
      </c>
      <c r="B95" s="77"/>
      <c r="C95" s="78"/>
      <c r="D95" s="59" t="s">
        <v>56</v>
      </c>
      <c r="E95" s="62"/>
      <c r="F95" s="8">
        <v>0</v>
      </c>
      <c r="G95" s="8">
        <v>0</v>
      </c>
      <c r="H95" s="8">
        <v>0</v>
      </c>
      <c r="I95" s="8">
        <v>0</v>
      </c>
      <c r="J95" s="8">
        <v>0</v>
      </c>
    </row>
    <row r="96" spans="1:10" ht="22.5" customHeight="1">
      <c r="A96" s="42" t="s">
        <v>12</v>
      </c>
      <c r="B96" s="51"/>
      <c r="C96" s="52"/>
      <c r="D96" s="4" t="s">
        <v>25</v>
      </c>
      <c r="E96" s="3"/>
      <c r="F96" s="15">
        <f>F97+F99+F101</f>
        <v>733000</v>
      </c>
      <c r="G96" s="15">
        <f>G97+G99+G101</f>
        <v>200000</v>
      </c>
      <c r="H96" s="15">
        <f>H97+H99+H101</f>
        <v>272000</v>
      </c>
      <c r="I96" s="15">
        <f>I97+I99+I101</f>
        <v>72000</v>
      </c>
      <c r="J96" s="15">
        <f>J97+J99+J101</f>
        <v>189000</v>
      </c>
    </row>
    <row r="97" spans="1:10" ht="24" customHeight="1">
      <c r="A97" s="42" t="s">
        <v>36</v>
      </c>
      <c r="B97" s="43"/>
      <c r="C97" s="44"/>
      <c r="D97" s="4" t="s">
        <v>135</v>
      </c>
      <c r="E97" s="17"/>
      <c r="F97" s="15">
        <f>F98</f>
        <v>589000</v>
      </c>
      <c r="G97" s="15">
        <f>G98</f>
        <v>200000</v>
      </c>
      <c r="H97" s="15">
        <f>H98</f>
        <v>200000</v>
      </c>
      <c r="I97" s="15">
        <f>I98</f>
        <v>0</v>
      </c>
      <c r="J97" s="15">
        <f>J98</f>
        <v>189000</v>
      </c>
    </row>
    <row r="98" spans="1:10" ht="24" customHeight="1">
      <c r="A98" s="39" t="s">
        <v>44</v>
      </c>
      <c r="B98" s="40"/>
      <c r="C98" s="41"/>
      <c r="D98" s="6" t="s">
        <v>136</v>
      </c>
      <c r="E98" s="3"/>
      <c r="F98" s="7">
        <f>G98+H98+I98+J98</f>
        <v>589000</v>
      </c>
      <c r="G98" s="7">
        <v>200000</v>
      </c>
      <c r="H98" s="5">
        <v>200000</v>
      </c>
      <c r="I98" s="7">
        <v>0</v>
      </c>
      <c r="J98" s="3">
        <v>189000</v>
      </c>
    </row>
    <row r="99" spans="1:10" ht="28.5" customHeight="1">
      <c r="A99" s="42" t="s">
        <v>37</v>
      </c>
      <c r="B99" s="57"/>
      <c r="C99" s="58"/>
      <c r="D99" s="4" t="s">
        <v>137</v>
      </c>
      <c r="E99" s="17"/>
      <c r="F99" s="8">
        <f>F100</f>
        <v>44000</v>
      </c>
      <c r="G99" s="8">
        <f>G100</f>
        <v>0</v>
      </c>
      <c r="H99" s="8">
        <f>H100</f>
        <v>22000</v>
      </c>
      <c r="I99" s="8">
        <f>I100</f>
        <v>22000</v>
      </c>
      <c r="J99" s="8">
        <f>J100</f>
        <v>0</v>
      </c>
    </row>
    <row r="100" spans="1:10" ht="28.5" customHeight="1">
      <c r="A100" s="39" t="s">
        <v>44</v>
      </c>
      <c r="B100" s="40"/>
      <c r="C100" s="41"/>
      <c r="D100" s="6" t="s">
        <v>138</v>
      </c>
      <c r="E100" s="3"/>
      <c r="F100" s="7">
        <f>G100+H100+I100+J100</f>
        <v>44000</v>
      </c>
      <c r="G100" s="7">
        <v>0</v>
      </c>
      <c r="H100" s="5">
        <v>22000</v>
      </c>
      <c r="I100" s="7">
        <v>22000</v>
      </c>
      <c r="J100" s="3">
        <v>0</v>
      </c>
    </row>
    <row r="101" spans="1:10" ht="28.5" customHeight="1">
      <c r="A101" s="42" t="s">
        <v>77</v>
      </c>
      <c r="B101" s="57"/>
      <c r="C101" s="58"/>
      <c r="D101" s="4" t="s">
        <v>139</v>
      </c>
      <c r="E101" s="17"/>
      <c r="F101" s="8">
        <f>F102</f>
        <v>100000</v>
      </c>
      <c r="G101" s="8">
        <f>G102</f>
        <v>0</v>
      </c>
      <c r="H101" s="8">
        <f>H102</f>
        <v>50000</v>
      </c>
      <c r="I101" s="8">
        <f>I102</f>
        <v>50000</v>
      </c>
      <c r="J101" s="8">
        <f>J102</f>
        <v>0</v>
      </c>
    </row>
    <row r="102" spans="1:10" ht="15" customHeight="1">
      <c r="A102" s="39" t="s">
        <v>44</v>
      </c>
      <c r="B102" s="40"/>
      <c r="C102" s="41"/>
      <c r="D102" s="6" t="s">
        <v>140</v>
      </c>
      <c r="E102" s="3"/>
      <c r="F102" s="7">
        <f>G102+H102+I102+J102</f>
        <v>100000</v>
      </c>
      <c r="G102" s="7">
        <v>0</v>
      </c>
      <c r="H102" s="5">
        <v>50000</v>
      </c>
      <c r="I102" s="7">
        <v>50000</v>
      </c>
      <c r="J102" s="3">
        <v>0</v>
      </c>
    </row>
    <row r="103" spans="1:10" s="1" customFormat="1" ht="30.75" customHeight="1">
      <c r="A103" s="104" t="s">
        <v>68</v>
      </c>
      <c r="B103" s="109"/>
      <c r="C103" s="110"/>
      <c r="D103" s="130" t="s">
        <v>28</v>
      </c>
      <c r="E103" s="103"/>
      <c r="F103" s="20">
        <f>F104</f>
        <v>1957000</v>
      </c>
      <c r="G103" s="20">
        <f>G104</f>
        <v>482000</v>
      </c>
      <c r="H103" s="20">
        <f>H104</f>
        <v>480000</v>
      </c>
      <c r="I103" s="20">
        <f>I104</f>
        <v>479500</v>
      </c>
      <c r="J103" s="20">
        <f>J104</f>
        <v>515500</v>
      </c>
    </row>
    <row r="104" spans="1:10" ht="15">
      <c r="A104" s="42" t="s">
        <v>68</v>
      </c>
      <c r="B104" s="43"/>
      <c r="C104" s="44"/>
      <c r="D104" s="59" t="s">
        <v>29</v>
      </c>
      <c r="E104" s="62"/>
      <c r="F104" s="15">
        <f>F105+F124+F133</f>
        <v>1957000</v>
      </c>
      <c r="G104" s="15">
        <f>G105+G124+G133</f>
        <v>482000</v>
      </c>
      <c r="H104" s="15">
        <f>H105+H124+H133</f>
        <v>480000</v>
      </c>
      <c r="I104" s="15">
        <f>I105+I124+I133</f>
        <v>479500</v>
      </c>
      <c r="J104" s="15">
        <f>J105+J124+J133</f>
        <v>515500</v>
      </c>
    </row>
    <row r="105" spans="1:10" ht="29.25" customHeight="1">
      <c r="A105" s="48" t="s">
        <v>69</v>
      </c>
      <c r="B105" s="57"/>
      <c r="C105" s="58"/>
      <c r="D105" s="59" t="s">
        <v>143</v>
      </c>
      <c r="E105" s="62"/>
      <c r="F105" s="8">
        <f>F106+F110+F113+F120+F122</f>
        <v>1390000</v>
      </c>
      <c r="G105" s="8">
        <f>G106+G110+G113+G120+G122</f>
        <v>339500</v>
      </c>
      <c r="H105" s="8">
        <f>H106+H110+H113+H120+H122</f>
        <v>338500</v>
      </c>
      <c r="I105" s="8">
        <f>I106+I110+I113+I120+I122</f>
        <v>338000</v>
      </c>
      <c r="J105" s="8">
        <f>J106+J110+J113+J120+J122</f>
        <v>374000</v>
      </c>
    </row>
    <row r="106" spans="1:10" ht="29.25" customHeight="1">
      <c r="A106" s="56" t="s">
        <v>70</v>
      </c>
      <c r="B106" s="43"/>
      <c r="C106" s="44"/>
      <c r="D106" s="59" t="s">
        <v>144</v>
      </c>
      <c r="E106" s="60"/>
      <c r="F106" s="8">
        <f>F107</f>
        <v>509000</v>
      </c>
      <c r="G106" s="8">
        <f>G107</f>
        <v>127000</v>
      </c>
      <c r="H106" s="8">
        <f>H107</f>
        <v>127000</v>
      </c>
      <c r="I106" s="8">
        <f>I107</f>
        <v>127000</v>
      </c>
      <c r="J106" s="8">
        <f>J107</f>
        <v>128000</v>
      </c>
    </row>
    <row r="107" spans="1:11" ht="29.25" customHeight="1">
      <c r="A107" s="56" t="s">
        <v>58</v>
      </c>
      <c r="B107" s="43"/>
      <c r="C107" s="44"/>
      <c r="D107" s="59" t="s">
        <v>145</v>
      </c>
      <c r="E107" s="60"/>
      <c r="F107" s="8">
        <f>F108+F109</f>
        <v>509000</v>
      </c>
      <c r="G107" s="8">
        <f>G108+G109</f>
        <v>127000</v>
      </c>
      <c r="H107" s="8">
        <f>H108+H109</f>
        <v>127000</v>
      </c>
      <c r="I107" s="8">
        <f>I108+I109</f>
        <v>127000</v>
      </c>
      <c r="J107" s="8">
        <f>J108+J109</f>
        <v>128000</v>
      </c>
      <c r="K107" s="8"/>
    </row>
    <row r="108" spans="1:10" ht="15">
      <c r="A108" s="53" t="s">
        <v>8</v>
      </c>
      <c r="B108" s="51"/>
      <c r="C108" s="52"/>
      <c r="D108" s="61" t="s">
        <v>146</v>
      </c>
      <c r="E108" s="62"/>
      <c r="F108" s="7">
        <f aca="true" t="shared" si="5" ref="F108:F119">G108+H108+I108+J108</f>
        <v>400000</v>
      </c>
      <c r="G108" s="7">
        <v>100000</v>
      </c>
      <c r="H108" s="5">
        <v>100000</v>
      </c>
      <c r="I108" s="7">
        <v>100000</v>
      </c>
      <c r="J108" s="3">
        <v>100000</v>
      </c>
    </row>
    <row r="109" spans="1:10" ht="15">
      <c r="A109" s="53" t="s">
        <v>9</v>
      </c>
      <c r="B109" s="51"/>
      <c r="C109" s="52"/>
      <c r="D109" s="61" t="s">
        <v>147</v>
      </c>
      <c r="E109" s="62"/>
      <c r="F109" s="7">
        <f t="shared" si="5"/>
        <v>109000</v>
      </c>
      <c r="G109" s="7">
        <v>27000</v>
      </c>
      <c r="H109" s="5">
        <v>27000</v>
      </c>
      <c r="I109" s="7">
        <v>27000</v>
      </c>
      <c r="J109" s="3">
        <v>28000</v>
      </c>
    </row>
    <row r="110" spans="1:10" ht="30" customHeight="1">
      <c r="A110" s="56" t="s">
        <v>43</v>
      </c>
      <c r="B110" s="43"/>
      <c r="C110" s="44"/>
      <c r="D110" s="59" t="s">
        <v>148</v>
      </c>
      <c r="E110" s="60"/>
      <c r="F110" s="8">
        <f>F111+F112</f>
        <v>2000</v>
      </c>
      <c r="G110" s="8">
        <f>G111+G112</f>
        <v>500</v>
      </c>
      <c r="H110" s="8">
        <f>H111+H112</f>
        <v>500</v>
      </c>
      <c r="I110" s="8">
        <f>I111+I112</f>
        <v>500</v>
      </c>
      <c r="J110" s="8">
        <f>J111+J112</f>
        <v>500</v>
      </c>
    </row>
    <row r="111" spans="1:10" ht="29.25" customHeight="1">
      <c r="A111" s="39" t="s">
        <v>43</v>
      </c>
      <c r="B111" s="40"/>
      <c r="C111" s="41"/>
      <c r="D111" s="61" t="s">
        <v>149</v>
      </c>
      <c r="E111" s="62"/>
      <c r="F111" s="7">
        <f t="shared" si="5"/>
        <v>2000</v>
      </c>
      <c r="G111" s="7">
        <v>500</v>
      </c>
      <c r="H111" s="5">
        <v>500</v>
      </c>
      <c r="I111" s="7">
        <v>500</v>
      </c>
      <c r="J111" s="3">
        <v>500</v>
      </c>
    </row>
    <row r="112" spans="1:10" ht="28.5" customHeight="1">
      <c r="A112" s="39" t="s">
        <v>43</v>
      </c>
      <c r="B112" s="40"/>
      <c r="C112" s="41"/>
      <c r="D112" s="14" t="s">
        <v>150</v>
      </c>
      <c r="E112" s="13"/>
      <c r="F112" s="7">
        <f>G112+H112+I112+J112</f>
        <v>0</v>
      </c>
      <c r="G112" s="7">
        <v>0</v>
      </c>
      <c r="H112" s="5">
        <v>0</v>
      </c>
      <c r="I112" s="7">
        <v>0</v>
      </c>
      <c r="J112" s="3">
        <v>0</v>
      </c>
    </row>
    <row r="113" spans="1:10" ht="28.5" customHeight="1">
      <c r="A113" s="56" t="s">
        <v>44</v>
      </c>
      <c r="B113" s="49"/>
      <c r="C113" s="50"/>
      <c r="D113" s="59" t="s">
        <v>151</v>
      </c>
      <c r="E113" s="60"/>
      <c r="F113" s="8">
        <f>F114+F115+F116+F117+F119+F118</f>
        <v>871000</v>
      </c>
      <c r="G113" s="8">
        <f>G114+G115+G116+G117+G119+G118</f>
        <v>209000</v>
      </c>
      <c r="H113" s="8">
        <f>H114+H115+H116+H117+H119+H118</f>
        <v>209000</v>
      </c>
      <c r="I113" s="8">
        <f>I114+I115+I116+I117+I119+I118</f>
        <v>209000</v>
      </c>
      <c r="J113" s="8">
        <f>J114+J115+J116+J117+J119+J118</f>
        <v>244000</v>
      </c>
    </row>
    <row r="114" spans="1:10" ht="30" customHeight="1">
      <c r="A114" s="39" t="s">
        <v>44</v>
      </c>
      <c r="B114" s="40"/>
      <c r="C114" s="41"/>
      <c r="D114" s="61" t="s">
        <v>152</v>
      </c>
      <c r="E114" s="62"/>
      <c r="F114" s="7">
        <f t="shared" si="5"/>
        <v>835000</v>
      </c>
      <c r="G114" s="7">
        <v>200000</v>
      </c>
      <c r="H114" s="5">
        <v>200000</v>
      </c>
      <c r="I114" s="7">
        <v>200000</v>
      </c>
      <c r="J114" s="3">
        <v>235000</v>
      </c>
    </row>
    <row r="115" spans="1:10" ht="28.5" customHeight="1">
      <c r="A115" s="39" t="s">
        <v>44</v>
      </c>
      <c r="B115" s="40"/>
      <c r="C115" s="41"/>
      <c r="D115" s="14" t="s">
        <v>153</v>
      </c>
      <c r="E115" s="13"/>
      <c r="F115" s="7">
        <f t="shared" si="5"/>
        <v>20000</v>
      </c>
      <c r="G115" s="7">
        <v>5000</v>
      </c>
      <c r="H115" s="5">
        <v>5000</v>
      </c>
      <c r="I115" s="7">
        <v>5000</v>
      </c>
      <c r="J115" s="3">
        <v>5000</v>
      </c>
    </row>
    <row r="116" spans="1:10" ht="30" customHeight="1">
      <c r="A116" s="39" t="s">
        <v>44</v>
      </c>
      <c r="B116" s="40"/>
      <c r="C116" s="41"/>
      <c r="D116" s="14" t="s">
        <v>154</v>
      </c>
      <c r="E116" s="13"/>
      <c r="F116" s="7">
        <f t="shared" si="5"/>
        <v>8000</v>
      </c>
      <c r="G116" s="7">
        <v>2000</v>
      </c>
      <c r="H116" s="5">
        <v>2000</v>
      </c>
      <c r="I116" s="7">
        <v>2000</v>
      </c>
      <c r="J116" s="3">
        <v>2000</v>
      </c>
    </row>
    <row r="117" spans="1:10" ht="30" customHeight="1">
      <c r="A117" s="39" t="s">
        <v>44</v>
      </c>
      <c r="B117" s="40"/>
      <c r="C117" s="41"/>
      <c r="D117" s="14" t="s">
        <v>155</v>
      </c>
      <c r="E117" s="13"/>
      <c r="F117" s="7">
        <f>G117+H117+I117+J117</f>
        <v>0</v>
      </c>
      <c r="G117" s="7">
        <v>0</v>
      </c>
      <c r="H117" s="5">
        <v>0</v>
      </c>
      <c r="I117" s="7">
        <v>0</v>
      </c>
      <c r="J117" s="3">
        <v>0</v>
      </c>
    </row>
    <row r="118" spans="1:10" ht="30" customHeight="1">
      <c r="A118" s="39" t="s">
        <v>44</v>
      </c>
      <c r="B118" s="40"/>
      <c r="C118" s="41"/>
      <c r="D118" s="14" t="s">
        <v>156</v>
      </c>
      <c r="E118" s="13"/>
      <c r="F118" s="7">
        <f>G118+H118+I118+J118</f>
        <v>0</v>
      </c>
      <c r="G118" s="7">
        <v>0</v>
      </c>
      <c r="H118" s="5">
        <v>0</v>
      </c>
      <c r="I118" s="7">
        <v>0</v>
      </c>
      <c r="J118" s="3">
        <v>0</v>
      </c>
    </row>
    <row r="119" spans="1:10" ht="29.25" customHeight="1">
      <c r="A119" s="39" t="s">
        <v>44</v>
      </c>
      <c r="B119" s="40"/>
      <c r="C119" s="41"/>
      <c r="D119" s="14" t="s">
        <v>157</v>
      </c>
      <c r="E119" s="13"/>
      <c r="F119" s="7">
        <f t="shared" si="5"/>
        <v>8000</v>
      </c>
      <c r="G119" s="7">
        <v>2000</v>
      </c>
      <c r="H119" s="5">
        <v>2000</v>
      </c>
      <c r="I119" s="7">
        <v>2000</v>
      </c>
      <c r="J119" s="3">
        <v>2000</v>
      </c>
    </row>
    <row r="120" spans="1:10" ht="29.25" customHeight="1">
      <c r="A120" s="56" t="s">
        <v>48</v>
      </c>
      <c r="B120" s="49"/>
      <c r="C120" s="50"/>
      <c r="D120" s="16" t="s">
        <v>158</v>
      </c>
      <c r="E120" s="18"/>
      <c r="F120" s="8">
        <f>F121</f>
        <v>7000</v>
      </c>
      <c r="G120" s="8">
        <f>G121</f>
        <v>2000</v>
      </c>
      <c r="H120" s="8">
        <f>H121</f>
        <v>2000</v>
      </c>
      <c r="I120" s="8">
        <f>I121</f>
        <v>1500</v>
      </c>
      <c r="J120" s="8">
        <f>J121</f>
        <v>1500</v>
      </c>
    </row>
    <row r="121" spans="1:10" ht="29.25" customHeight="1">
      <c r="A121" s="53" t="s">
        <v>48</v>
      </c>
      <c r="B121" s="54"/>
      <c r="C121" s="55"/>
      <c r="D121" s="14" t="s">
        <v>159</v>
      </c>
      <c r="E121" s="13"/>
      <c r="F121" s="7">
        <f>G121+H121+I121+J121</f>
        <v>7000</v>
      </c>
      <c r="G121" s="7">
        <v>2000</v>
      </c>
      <c r="H121" s="5">
        <v>2000</v>
      </c>
      <c r="I121" s="7">
        <v>1500</v>
      </c>
      <c r="J121" s="3">
        <v>1500</v>
      </c>
    </row>
    <row r="122" spans="1:10" ht="29.25" customHeight="1">
      <c r="A122" s="56" t="s">
        <v>46</v>
      </c>
      <c r="B122" s="49"/>
      <c r="C122" s="50"/>
      <c r="D122" s="16" t="s">
        <v>160</v>
      </c>
      <c r="E122" s="18"/>
      <c r="F122" s="8">
        <f>F123</f>
        <v>1000</v>
      </c>
      <c r="G122" s="8">
        <f>G123</f>
        <v>1000</v>
      </c>
      <c r="H122" s="8">
        <f>H123</f>
        <v>0</v>
      </c>
      <c r="I122" s="8">
        <f>I123</f>
        <v>0</v>
      </c>
      <c r="J122" s="8">
        <f>J123</f>
        <v>0</v>
      </c>
    </row>
    <row r="123" spans="1:10" ht="29.25" customHeight="1">
      <c r="A123" s="53" t="s">
        <v>46</v>
      </c>
      <c r="B123" s="54"/>
      <c r="C123" s="55"/>
      <c r="D123" s="14" t="s">
        <v>161</v>
      </c>
      <c r="E123" s="13"/>
      <c r="F123" s="7">
        <f>G123+H123+I123+J123</f>
        <v>1000</v>
      </c>
      <c r="G123" s="7">
        <v>1000</v>
      </c>
      <c r="H123" s="5">
        <v>0</v>
      </c>
      <c r="I123" s="7">
        <v>0</v>
      </c>
      <c r="J123" s="3">
        <v>0</v>
      </c>
    </row>
    <row r="124" spans="1:10" ht="28.5" customHeight="1">
      <c r="A124" s="42" t="s">
        <v>38</v>
      </c>
      <c r="B124" s="57"/>
      <c r="C124" s="58"/>
      <c r="D124" s="59" t="s">
        <v>162</v>
      </c>
      <c r="E124" s="62"/>
      <c r="F124" s="8">
        <f>F125+F129+F131</f>
        <v>381000</v>
      </c>
      <c r="G124" s="8">
        <f>G125+G129+G131</f>
        <v>96000</v>
      </c>
      <c r="H124" s="8">
        <f>H125+H129+H131</f>
        <v>95000</v>
      </c>
      <c r="I124" s="8">
        <f>I125+I129+I131</f>
        <v>95000</v>
      </c>
      <c r="J124" s="8">
        <f>J125+J129+J131</f>
        <v>95000</v>
      </c>
    </row>
    <row r="125" spans="1:10" ht="28.5" customHeight="1">
      <c r="A125" s="56" t="s">
        <v>70</v>
      </c>
      <c r="B125" s="43"/>
      <c r="C125" s="44"/>
      <c r="D125" s="59" t="s">
        <v>163</v>
      </c>
      <c r="E125" s="60"/>
      <c r="F125" s="8">
        <f>F126</f>
        <v>320000</v>
      </c>
      <c r="G125" s="8">
        <f>G126</f>
        <v>80000</v>
      </c>
      <c r="H125" s="8">
        <f>H126</f>
        <v>80000</v>
      </c>
      <c r="I125" s="8">
        <f>I126</f>
        <v>80000</v>
      </c>
      <c r="J125" s="8">
        <f>J126</f>
        <v>80000</v>
      </c>
    </row>
    <row r="126" spans="1:10" ht="28.5" customHeight="1">
      <c r="A126" s="56" t="s">
        <v>58</v>
      </c>
      <c r="B126" s="43"/>
      <c r="C126" s="44"/>
      <c r="D126" s="59" t="s">
        <v>164</v>
      </c>
      <c r="E126" s="60"/>
      <c r="F126" s="8">
        <f>F127+F128</f>
        <v>320000</v>
      </c>
      <c r="G126" s="8">
        <f>G127+G128</f>
        <v>80000</v>
      </c>
      <c r="H126" s="8">
        <f>H127+H128</f>
        <v>80000</v>
      </c>
      <c r="I126" s="8">
        <f>I127+I128</f>
        <v>80000</v>
      </c>
      <c r="J126" s="8">
        <f>J127+J128</f>
        <v>80000</v>
      </c>
    </row>
    <row r="127" spans="1:10" ht="15">
      <c r="A127" s="53" t="s">
        <v>8</v>
      </c>
      <c r="B127" s="51"/>
      <c r="C127" s="52"/>
      <c r="D127" s="61" t="s">
        <v>176</v>
      </c>
      <c r="E127" s="62"/>
      <c r="F127" s="7">
        <f>G127+H127+I127+J127</f>
        <v>250000</v>
      </c>
      <c r="G127" s="7">
        <v>62500</v>
      </c>
      <c r="H127" s="5">
        <v>62500</v>
      </c>
      <c r="I127" s="7">
        <v>62500</v>
      </c>
      <c r="J127" s="3">
        <v>62500</v>
      </c>
    </row>
    <row r="128" spans="1:10" ht="15">
      <c r="A128" s="53" t="s">
        <v>9</v>
      </c>
      <c r="B128" s="51"/>
      <c r="C128" s="52"/>
      <c r="D128" s="61" t="s">
        <v>177</v>
      </c>
      <c r="E128" s="62"/>
      <c r="F128" s="7">
        <f>G128+H128+I128+J128</f>
        <v>70000</v>
      </c>
      <c r="G128" s="7">
        <v>17500</v>
      </c>
      <c r="H128" s="5">
        <v>17500</v>
      </c>
      <c r="I128" s="7">
        <v>17500</v>
      </c>
      <c r="J128" s="3">
        <v>17500</v>
      </c>
    </row>
    <row r="129" spans="1:10" ht="32.25" customHeight="1">
      <c r="A129" s="56" t="s">
        <v>44</v>
      </c>
      <c r="B129" s="43"/>
      <c r="C129" s="44"/>
      <c r="D129" s="59" t="s">
        <v>167</v>
      </c>
      <c r="E129" s="60"/>
      <c r="F129" s="8">
        <f>F130</f>
        <v>1000</v>
      </c>
      <c r="G129" s="8">
        <f>G130</f>
        <v>1000</v>
      </c>
      <c r="H129" s="8">
        <f>H130</f>
        <v>0</v>
      </c>
      <c r="I129" s="8">
        <f>I130</f>
        <v>0</v>
      </c>
      <c r="J129" s="8">
        <f>J130</f>
        <v>0</v>
      </c>
    </row>
    <row r="130" spans="1:10" ht="30" customHeight="1">
      <c r="A130" s="39" t="s">
        <v>44</v>
      </c>
      <c r="B130" s="40"/>
      <c r="C130" s="41"/>
      <c r="D130" s="61" t="s">
        <v>168</v>
      </c>
      <c r="E130" s="62"/>
      <c r="F130" s="7">
        <f>G130+H130+I130+J130</f>
        <v>1000</v>
      </c>
      <c r="G130" s="7">
        <v>1000</v>
      </c>
      <c r="H130" s="5">
        <v>0</v>
      </c>
      <c r="I130" s="7">
        <v>0</v>
      </c>
      <c r="J130" s="3">
        <v>0</v>
      </c>
    </row>
    <row r="131" spans="1:10" ht="15">
      <c r="A131" s="56" t="s">
        <v>44</v>
      </c>
      <c r="B131" s="43"/>
      <c r="C131" s="44"/>
      <c r="D131" s="59" t="s">
        <v>165</v>
      </c>
      <c r="E131" s="60"/>
      <c r="F131" s="8">
        <f>F132</f>
        <v>60000</v>
      </c>
      <c r="G131" s="8">
        <f>G132</f>
        <v>15000</v>
      </c>
      <c r="H131" s="8">
        <f>H132</f>
        <v>15000</v>
      </c>
      <c r="I131" s="8">
        <f>I132</f>
        <v>15000</v>
      </c>
      <c r="J131" s="8">
        <f>J132</f>
        <v>15000</v>
      </c>
    </row>
    <row r="132" spans="1:10" ht="32.25" customHeight="1">
      <c r="A132" s="39" t="s">
        <v>44</v>
      </c>
      <c r="B132" s="40"/>
      <c r="C132" s="41"/>
      <c r="D132" s="61" t="s">
        <v>166</v>
      </c>
      <c r="E132" s="62"/>
      <c r="F132" s="7">
        <f>G132+H132+I132+J132</f>
        <v>60000</v>
      </c>
      <c r="G132" s="7">
        <v>15000</v>
      </c>
      <c r="H132" s="5">
        <v>15000</v>
      </c>
      <c r="I132" s="7">
        <v>15000</v>
      </c>
      <c r="J132" s="3">
        <v>15000</v>
      </c>
    </row>
    <row r="133" spans="1:10" ht="56.25" customHeight="1">
      <c r="A133" s="48" t="s">
        <v>78</v>
      </c>
      <c r="B133" s="49"/>
      <c r="C133" s="50"/>
      <c r="D133" s="16" t="s">
        <v>169</v>
      </c>
      <c r="E133" s="18"/>
      <c r="F133" s="8">
        <f>F134+F135</f>
        <v>186000</v>
      </c>
      <c r="G133" s="8">
        <f>G134+G135</f>
        <v>46500</v>
      </c>
      <c r="H133" s="8">
        <f>H134+H135</f>
        <v>46500</v>
      </c>
      <c r="I133" s="8">
        <f>I134+I135</f>
        <v>46500</v>
      </c>
      <c r="J133" s="8">
        <f>J134+J135</f>
        <v>46500</v>
      </c>
    </row>
    <row r="134" spans="1:10" ht="32.25" customHeight="1">
      <c r="A134" s="45" t="s">
        <v>58</v>
      </c>
      <c r="B134" s="36"/>
      <c r="C134" s="37"/>
      <c r="D134" s="14" t="s">
        <v>170</v>
      </c>
      <c r="E134" s="13"/>
      <c r="F134" s="7">
        <f>G134+H134+I134+J134</f>
        <v>140000</v>
      </c>
      <c r="G134" s="7">
        <v>35000</v>
      </c>
      <c r="H134" s="5">
        <v>35000</v>
      </c>
      <c r="I134" s="7">
        <v>35000</v>
      </c>
      <c r="J134" s="3">
        <v>35000</v>
      </c>
    </row>
    <row r="135" spans="1:10" ht="32.25" customHeight="1">
      <c r="A135" s="45" t="s">
        <v>58</v>
      </c>
      <c r="B135" s="36"/>
      <c r="C135" s="37"/>
      <c r="D135" s="14" t="s">
        <v>171</v>
      </c>
      <c r="E135" s="13"/>
      <c r="F135" s="7">
        <f>G135+H135+I135+J135</f>
        <v>46000</v>
      </c>
      <c r="G135" s="7">
        <v>11500</v>
      </c>
      <c r="H135" s="5">
        <v>11500</v>
      </c>
      <c r="I135" s="7">
        <v>11500</v>
      </c>
      <c r="J135" s="3">
        <v>11500</v>
      </c>
    </row>
    <row r="136" spans="1:10" ht="15">
      <c r="A136" s="104" t="s">
        <v>71</v>
      </c>
      <c r="B136" s="109"/>
      <c r="C136" s="110"/>
      <c r="D136" s="130" t="s">
        <v>30</v>
      </c>
      <c r="E136" s="103"/>
      <c r="F136" s="19">
        <f>F137</f>
        <v>165000</v>
      </c>
      <c r="G136" s="19">
        <f>G137</f>
        <v>41000</v>
      </c>
      <c r="H136" s="19">
        <f>H137</f>
        <v>41000</v>
      </c>
      <c r="I136" s="19">
        <f>I137</f>
        <v>41000</v>
      </c>
      <c r="J136" s="19">
        <f>J137</f>
        <v>42000</v>
      </c>
    </row>
    <row r="137" spans="1:10" ht="21.75" customHeight="1">
      <c r="A137" s="63" t="s">
        <v>32</v>
      </c>
      <c r="B137" s="64"/>
      <c r="C137" s="65"/>
      <c r="D137" s="59" t="s">
        <v>31</v>
      </c>
      <c r="E137" s="62"/>
      <c r="F137" s="8">
        <f>F140</f>
        <v>165000</v>
      </c>
      <c r="G137" s="8">
        <f>G140</f>
        <v>41000</v>
      </c>
      <c r="H137" s="8">
        <f>H140</f>
        <v>41000</v>
      </c>
      <c r="I137" s="8">
        <f>I140</f>
        <v>41000</v>
      </c>
      <c r="J137" s="8">
        <f>J140</f>
        <v>42000</v>
      </c>
    </row>
    <row r="138" spans="1:10" ht="21.75" customHeight="1">
      <c r="A138" s="66" t="s">
        <v>33</v>
      </c>
      <c r="B138" s="49"/>
      <c r="C138" s="50"/>
      <c r="D138" s="59" t="s">
        <v>141</v>
      </c>
      <c r="E138" s="60"/>
      <c r="F138" s="8">
        <f>F139</f>
        <v>165000</v>
      </c>
      <c r="G138" s="8">
        <f aca="true" t="shared" si="6" ref="G138:J139">G139</f>
        <v>41000</v>
      </c>
      <c r="H138" s="8">
        <f t="shared" si="6"/>
        <v>41000</v>
      </c>
      <c r="I138" s="8">
        <f t="shared" si="6"/>
        <v>41000</v>
      </c>
      <c r="J138" s="8">
        <f t="shared" si="6"/>
        <v>42000</v>
      </c>
    </row>
    <row r="139" spans="1:10" ht="33" customHeight="1">
      <c r="A139" s="66" t="s">
        <v>50</v>
      </c>
      <c r="B139" s="49"/>
      <c r="C139" s="50"/>
      <c r="D139" s="59" t="s">
        <v>142</v>
      </c>
      <c r="E139" s="60"/>
      <c r="F139" s="8">
        <f>F140</f>
        <v>165000</v>
      </c>
      <c r="G139" s="8">
        <f t="shared" si="6"/>
        <v>41000</v>
      </c>
      <c r="H139" s="8">
        <f t="shared" si="6"/>
        <v>41000</v>
      </c>
      <c r="I139" s="8">
        <f t="shared" si="6"/>
        <v>41000</v>
      </c>
      <c r="J139" s="8">
        <f t="shared" si="6"/>
        <v>42000</v>
      </c>
    </row>
    <row r="140" spans="1:10" ht="32.25" customHeight="1">
      <c r="A140" s="39" t="s">
        <v>50</v>
      </c>
      <c r="B140" s="40"/>
      <c r="C140" s="41"/>
      <c r="D140" s="61" t="s">
        <v>178</v>
      </c>
      <c r="E140" s="62"/>
      <c r="F140" s="7">
        <f>G140+H140+I140+J140</f>
        <v>165000</v>
      </c>
      <c r="G140" s="7">
        <v>41000</v>
      </c>
      <c r="H140" s="5">
        <v>41000</v>
      </c>
      <c r="I140" s="7">
        <v>41000</v>
      </c>
      <c r="J140" s="3">
        <v>42000</v>
      </c>
    </row>
    <row r="141" spans="1:10" ht="16.5">
      <c r="A141" s="21" t="s">
        <v>72</v>
      </c>
      <c r="B141" s="22"/>
      <c r="C141" s="23"/>
      <c r="D141" s="128"/>
      <c r="E141" s="129"/>
      <c r="F141" s="24">
        <f>F26+F72+F80+F88+F93+F103+F136</f>
        <v>7340400</v>
      </c>
      <c r="G141" s="24">
        <f>G26+G72+G80+G88+G93+G103+G136</f>
        <v>1744663</v>
      </c>
      <c r="H141" s="24">
        <f>H26+H72+H80+H88+H93+H103+H136</f>
        <v>1989500</v>
      </c>
      <c r="I141" s="24">
        <f>I26+I72+I80+I88+I93+I103+I136</f>
        <v>1818000</v>
      </c>
      <c r="J141" s="24">
        <f>J26+J72+J80+J88+J93+J103+J136</f>
        <v>1788237</v>
      </c>
    </row>
    <row r="142" spans="1:10" ht="14.2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4.25">
      <c r="A143" s="2"/>
      <c r="B143" s="2"/>
      <c r="C143" s="2" t="s">
        <v>13</v>
      </c>
      <c r="D143" s="2"/>
      <c r="E143" s="2" t="s">
        <v>26</v>
      </c>
      <c r="F143" s="2"/>
      <c r="G143" s="2"/>
      <c r="H143" s="2"/>
      <c r="I143" s="2"/>
      <c r="J143" s="2"/>
    </row>
    <row r="144" spans="1:10" ht="14.2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4.25">
      <c r="A145" s="2"/>
      <c r="B145" s="2"/>
      <c r="C145" s="2"/>
      <c r="D145" s="2"/>
      <c r="E145" s="2"/>
      <c r="F145" s="2"/>
      <c r="G145" s="2"/>
      <c r="H145" s="2"/>
      <c r="I145" s="2"/>
      <c r="J145" s="2"/>
    </row>
  </sheetData>
  <mergeCells count="219">
    <mergeCell ref="A32:C32"/>
    <mergeCell ref="D32:E32"/>
    <mergeCell ref="A33:C33"/>
    <mergeCell ref="D33:E33"/>
    <mergeCell ref="A140:C140"/>
    <mergeCell ref="A136:C136"/>
    <mergeCell ref="A112:C112"/>
    <mergeCell ref="A114:C114"/>
    <mergeCell ref="A115:C115"/>
    <mergeCell ref="A116:C116"/>
    <mergeCell ref="A119:C119"/>
    <mergeCell ref="A124:C124"/>
    <mergeCell ref="A128:C128"/>
    <mergeCell ref="A129:C129"/>
    <mergeCell ref="D53:E53"/>
    <mergeCell ref="D87:E87"/>
    <mergeCell ref="D63:E63"/>
    <mergeCell ref="D80:E80"/>
    <mergeCell ref="D74:E74"/>
    <mergeCell ref="D82:E82"/>
    <mergeCell ref="D140:E140"/>
    <mergeCell ref="A17:J17"/>
    <mergeCell ref="A18:J18"/>
    <mergeCell ref="A19:J19"/>
    <mergeCell ref="A20:J20"/>
    <mergeCell ref="A55:C55"/>
    <mergeCell ref="D55:E55"/>
    <mergeCell ref="D83:E83"/>
    <mergeCell ref="D60:E60"/>
    <mergeCell ref="A125:C125"/>
    <mergeCell ref="D41:E41"/>
    <mergeCell ref="D141:E141"/>
    <mergeCell ref="D103:E103"/>
    <mergeCell ref="D104:E104"/>
    <mergeCell ref="D111:E111"/>
    <mergeCell ref="D132:E132"/>
    <mergeCell ref="D136:E136"/>
    <mergeCell ref="D106:E106"/>
    <mergeCell ref="D107:E107"/>
    <mergeCell ref="D131:E131"/>
    <mergeCell ref="D40:E40"/>
    <mergeCell ref="D35:E35"/>
    <mergeCell ref="D36:E36"/>
    <mergeCell ref="D37:E37"/>
    <mergeCell ref="D39:E39"/>
    <mergeCell ref="D51:E51"/>
    <mergeCell ref="D94:E94"/>
    <mergeCell ref="D128:E128"/>
    <mergeCell ref="D93:E93"/>
    <mergeCell ref="D71:E71"/>
    <mergeCell ref="D65:E65"/>
    <mergeCell ref="D64:E64"/>
    <mergeCell ref="D67:E67"/>
    <mergeCell ref="D125:E125"/>
    <mergeCell ref="D124:E124"/>
    <mergeCell ref="A36:C36"/>
    <mergeCell ref="A37:C37"/>
    <mergeCell ref="A76:C76"/>
    <mergeCell ref="A40:C40"/>
    <mergeCell ref="A39:C39"/>
    <mergeCell ref="A63:C63"/>
    <mergeCell ref="A45:C45"/>
    <mergeCell ref="A49:C49"/>
    <mergeCell ref="A50:C50"/>
    <mergeCell ref="A73:C73"/>
    <mergeCell ref="J22:J25"/>
    <mergeCell ref="A29:C29"/>
    <mergeCell ref="D26:E26"/>
    <mergeCell ref="D27:E27"/>
    <mergeCell ref="D28:E28"/>
    <mergeCell ref="D29:E29"/>
    <mergeCell ref="F22:F25"/>
    <mergeCell ref="G22:G25"/>
    <mergeCell ref="H22:H25"/>
    <mergeCell ref="I22:I25"/>
    <mergeCell ref="A22:C23"/>
    <mergeCell ref="D22:E23"/>
    <mergeCell ref="A24:E25"/>
    <mergeCell ref="A35:C35"/>
    <mergeCell ref="A27:C27"/>
    <mergeCell ref="A28:C28"/>
    <mergeCell ref="A31:C31"/>
    <mergeCell ref="A34:C34"/>
    <mergeCell ref="D31:E31"/>
    <mergeCell ref="D34:E34"/>
    <mergeCell ref="D84:E84"/>
    <mergeCell ref="A108:C108"/>
    <mergeCell ref="A109:C109"/>
    <mergeCell ref="A105:C105"/>
    <mergeCell ref="D108:E108"/>
    <mergeCell ref="D105:E105"/>
    <mergeCell ref="D109:E109"/>
    <mergeCell ref="D88:E88"/>
    <mergeCell ref="D89:E89"/>
    <mergeCell ref="A86:C86"/>
    <mergeCell ref="D86:E86"/>
    <mergeCell ref="D91:E91"/>
    <mergeCell ref="A64:C64"/>
    <mergeCell ref="A121:C121"/>
    <mergeCell ref="A117:C117"/>
    <mergeCell ref="A79:C79"/>
    <mergeCell ref="A103:C103"/>
    <mergeCell ref="A110:C110"/>
    <mergeCell ref="A113:C113"/>
    <mergeCell ref="A120:C120"/>
    <mergeCell ref="A83:C83"/>
    <mergeCell ref="D75:E75"/>
    <mergeCell ref="A81:C81"/>
    <mergeCell ref="A78:C78"/>
    <mergeCell ref="D73:E73"/>
    <mergeCell ref="D81:E81"/>
    <mergeCell ref="A57:C57"/>
    <mergeCell ref="D61:E61"/>
    <mergeCell ref="D62:E62"/>
    <mergeCell ref="A61:C61"/>
    <mergeCell ref="A62:C62"/>
    <mergeCell ref="A59:C59"/>
    <mergeCell ref="D59:E59"/>
    <mergeCell ref="A58:C58"/>
    <mergeCell ref="D58:E58"/>
    <mergeCell ref="D57:E57"/>
    <mergeCell ref="D49:E49"/>
    <mergeCell ref="A46:C46"/>
    <mergeCell ref="D54:E54"/>
    <mergeCell ref="A56:C56"/>
    <mergeCell ref="D56:E56"/>
    <mergeCell ref="A53:C53"/>
    <mergeCell ref="A51:C51"/>
    <mergeCell ref="D46:E46"/>
    <mergeCell ref="D47:E47"/>
    <mergeCell ref="D50:E50"/>
    <mergeCell ref="A43:C43"/>
    <mergeCell ref="D52:E52"/>
    <mergeCell ref="A48:C48"/>
    <mergeCell ref="A52:C52"/>
    <mergeCell ref="D48:E48"/>
    <mergeCell ref="A47:C47"/>
    <mergeCell ref="D44:E44"/>
    <mergeCell ref="A44:C44"/>
    <mergeCell ref="D43:E43"/>
    <mergeCell ref="D45:E45"/>
    <mergeCell ref="A65:C65"/>
    <mergeCell ref="D66:E66"/>
    <mergeCell ref="A71:C71"/>
    <mergeCell ref="A66:C66"/>
    <mergeCell ref="D69:E69"/>
    <mergeCell ref="A70:C70"/>
    <mergeCell ref="A67:C67"/>
    <mergeCell ref="A26:C26"/>
    <mergeCell ref="D38:E38"/>
    <mergeCell ref="A38:C38"/>
    <mergeCell ref="A60:C60"/>
    <mergeCell ref="D30:E30"/>
    <mergeCell ref="A30:C30"/>
    <mergeCell ref="A42:C42"/>
    <mergeCell ref="D42:E42"/>
    <mergeCell ref="A41:C41"/>
    <mergeCell ref="A54:C54"/>
    <mergeCell ref="A87:C87"/>
    <mergeCell ref="A85:C85"/>
    <mergeCell ref="A68:C68"/>
    <mergeCell ref="D68:E68"/>
    <mergeCell ref="A69:C69"/>
    <mergeCell ref="D70:E70"/>
    <mergeCell ref="D85:E85"/>
    <mergeCell ref="A82:C82"/>
    <mergeCell ref="D72:E72"/>
    <mergeCell ref="A80:C80"/>
    <mergeCell ref="A72:C72"/>
    <mergeCell ref="A75:C75"/>
    <mergeCell ref="A84:C84"/>
    <mergeCell ref="A77:C77"/>
    <mergeCell ref="A74:C74"/>
    <mergeCell ref="D129:E129"/>
    <mergeCell ref="D90:E90"/>
    <mergeCell ref="D92:E92"/>
    <mergeCell ref="A126:C126"/>
    <mergeCell ref="A95:C95"/>
    <mergeCell ref="A94:C94"/>
    <mergeCell ref="A104:C104"/>
    <mergeCell ref="A102:C102"/>
    <mergeCell ref="D95:E95"/>
    <mergeCell ref="A91:C91"/>
    <mergeCell ref="A88:C88"/>
    <mergeCell ref="A89:C89"/>
    <mergeCell ref="A90:C90"/>
    <mergeCell ref="A93:C93"/>
    <mergeCell ref="A132:C132"/>
    <mergeCell ref="D130:E130"/>
    <mergeCell ref="D139:E139"/>
    <mergeCell ref="A135:C135"/>
    <mergeCell ref="D137:E137"/>
    <mergeCell ref="A137:C137"/>
    <mergeCell ref="A138:C138"/>
    <mergeCell ref="D138:E138"/>
    <mergeCell ref="A139:C139"/>
    <mergeCell ref="A99:C99"/>
    <mergeCell ref="A101:C101"/>
    <mergeCell ref="D126:E126"/>
    <mergeCell ref="A127:C127"/>
    <mergeCell ref="A118:C118"/>
    <mergeCell ref="D127:E127"/>
    <mergeCell ref="D114:E114"/>
    <mergeCell ref="D110:E110"/>
    <mergeCell ref="D113:E113"/>
    <mergeCell ref="A130:C130"/>
    <mergeCell ref="A122:C122"/>
    <mergeCell ref="A106:C106"/>
    <mergeCell ref="A107:C107"/>
    <mergeCell ref="A100:C100"/>
    <mergeCell ref="A97:C97"/>
    <mergeCell ref="A134:C134"/>
    <mergeCell ref="A92:C92"/>
    <mergeCell ref="A133:C133"/>
    <mergeCell ref="A96:C96"/>
    <mergeCell ref="A123:C123"/>
    <mergeCell ref="A111:C111"/>
    <mergeCell ref="A98:C98"/>
    <mergeCell ref="A131:C131"/>
  </mergeCells>
  <printOptions/>
  <pageMargins left="0.75" right="0.16" top="0.2" bottom="0.17" header="0.16" footer="0.22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Deafult User</cp:lastModifiedBy>
  <cp:lastPrinted>2013-12-26T13:33:44Z</cp:lastPrinted>
  <dcterms:created xsi:type="dcterms:W3CDTF">2007-12-24T15:31:09Z</dcterms:created>
  <dcterms:modified xsi:type="dcterms:W3CDTF">2014-01-22T07:44:42Z</dcterms:modified>
  <cp:category/>
  <cp:version/>
  <cp:contentType/>
  <cp:contentStatus/>
</cp:coreProperties>
</file>