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<sst xmlns="http://schemas.openxmlformats.org/spreadsheetml/2006/main" count="131" uniqueCount="111">
  <si>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</si>
  <si>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</si>
  <si>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</si>
  <si>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</si>
  <si>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</si>
  <si>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</si>
  <si>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</si>
  <si>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</si>
  <si>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</si>
  <si>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</si>
  <si>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</si>
  <si>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</si>
  <si>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</si>
  <si>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</si>
  <si>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</si>
  <si>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</si>
  <si>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</si>
  <si>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</si>
  <si>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</si>
  <si>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</si>
  <si>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Другие общегос.вопросы</t>
  </si>
  <si>
    <t>Реал. Гос.функций связ с общегос.управ</t>
  </si>
  <si>
    <t>Расходы,связ. с вып. др.функций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</si>
  <si>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</si>
  <si>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</si>
  <si>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</si>
  <si>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</si>
  <si>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</si>
  <si>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</si>
  <si>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>Межбюджетные трансферты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</si>
  <si>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</si>
  <si>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</si>
  <si>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</si>
  <si>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</si>
  <si>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</si>
  <si>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</si>
  <si>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</si>
  <si>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</si>
  <si>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</si>
  <si>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</si>
  <si>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</si>
  <si>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</si>
  <si>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 xml:space="preserve">909  0102  0020300  500 </t>
  </si>
  <si>
    <t>909  0102  0020300  500  211</t>
  </si>
  <si>
    <t>909  0102  0020300  500  213</t>
  </si>
  <si>
    <t>909  0114  0920300  500  221</t>
  </si>
  <si>
    <t>908  0114 0920300   500  290</t>
  </si>
  <si>
    <t>909  0203  0013600  500  221</t>
  </si>
  <si>
    <t>909  0203  0013600  500  222</t>
  </si>
  <si>
    <t>909  0203  0013600  500  211</t>
  </si>
  <si>
    <t>909  0203  0013600  500  213</t>
  </si>
  <si>
    <t>909  0104</t>
  </si>
  <si>
    <t>909  0104  0020400</t>
  </si>
  <si>
    <t>909  0104  0020400  500</t>
  </si>
  <si>
    <t>909  0104  0020400  500  211</t>
  </si>
  <si>
    <t>909  0104  0020400  500  213</t>
  </si>
  <si>
    <t>909  0104  0020400  500  221</t>
  </si>
  <si>
    <t>909  0104  0020400  500  223</t>
  </si>
  <si>
    <t>909  0104  0020400  500  225</t>
  </si>
  <si>
    <t>909  0104  0020400  500  226</t>
  </si>
  <si>
    <t>909  0104  0020400  500  340</t>
  </si>
  <si>
    <t>909  0114</t>
  </si>
  <si>
    <t xml:space="preserve">909  0114  0920300  </t>
  </si>
  <si>
    <t>909  0114  0920300  500</t>
  </si>
  <si>
    <t>909  02</t>
  </si>
  <si>
    <t>909  0203  0013600</t>
  </si>
  <si>
    <t>909  0203  0013600   500</t>
  </si>
  <si>
    <t>909  03</t>
  </si>
  <si>
    <t>909  0314  2470000</t>
  </si>
  <si>
    <t>909  05</t>
  </si>
  <si>
    <t xml:space="preserve">909   0503  </t>
  </si>
  <si>
    <t>909  0503  6000200  500  225</t>
  </si>
  <si>
    <t>909  0503  6000300  500  225</t>
  </si>
  <si>
    <t>Гороховик Н.В.</t>
  </si>
  <si>
    <t>м.п.</t>
  </si>
  <si>
    <t>Услуги по содержанию имущества (ул. освещ.)</t>
  </si>
  <si>
    <t>Услуги по содержанию имущества (дороги)</t>
  </si>
  <si>
    <t>Услуги по содержанию имущества (озеленение)</t>
  </si>
  <si>
    <t xml:space="preserve">______________Т.П.Боровская </t>
  </si>
  <si>
    <t>909  0203  0013600  500  223</t>
  </si>
  <si>
    <t>909  0203  0013600  500  340</t>
  </si>
  <si>
    <t>909  0501</t>
  </si>
  <si>
    <t>909  0501 3500200  500  242</t>
  </si>
  <si>
    <t>909  0503  6000100  500  223</t>
  </si>
  <si>
    <t>909  08</t>
  </si>
  <si>
    <t>909  0801</t>
  </si>
  <si>
    <t>909  0801  4409900  001  211</t>
  </si>
  <si>
    <t>909  0801  4409900  001  213</t>
  </si>
  <si>
    <t>909  0801  4409900  001  221</t>
  </si>
  <si>
    <t>909  0801  4409900  001  223</t>
  </si>
  <si>
    <t>909  0801  4429900  001  211</t>
  </si>
  <si>
    <t>909  0801  4429900  001  213</t>
  </si>
  <si>
    <t>909  0801  4429900  001  223</t>
  </si>
  <si>
    <t>909  10</t>
  </si>
  <si>
    <t>909  1001</t>
  </si>
  <si>
    <t>909  1001  4910100  001  263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</si>
  <si>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</si>
  <si>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</si>
  <si>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</si>
  <si>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</si>
  <si>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</si>
  <si>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</si>
  <si>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</si>
  <si>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</si>
  <si>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909  0801  4429900</t>
  </si>
  <si>
    <t xml:space="preserve"> СМЕТА РАСХОДОВ НА 2011 год</t>
  </si>
  <si>
    <t>909  0314  2470000  500  226</t>
  </si>
  <si>
    <t>909  11</t>
  </si>
  <si>
    <t>909  1104</t>
  </si>
  <si>
    <t xml:space="preserve">Иные межбюджетные трансферты </t>
  </si>
  <si>
    <t>К решению № 57  от 20.12.2010 г.   11 сессии 2 созыва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</si>
</sst>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3" fontId="2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8" xfId="0" applyFont="1" applyBorder="1" applyAlignment="1">
      <alignment/>
    </xf>
    <xf numFmtId="0" fontId="1" fillId="0" borderId="7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A9" sqref="A9:J9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7.875" style="0" customWidth="1"/>
    <col min="6" max="6" width="11.75390625" style="0" customWidth="1"/>
    <col min="7" max="8" width="11.875" style="0" customWidth="1"/>
    <col min="9" max="9" width="10.375" style="0" customWidth="1"/>
    <col min="10" max="10" width="10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 t="s">
        <v>32</v>
      </c>
      <c r="I2" s="2"/>
      <c r="J2" s="2"/>
    </row>
    <row r="3" spans="1:10" ht="14.25">
      <c r="A3" s="2"/>
      <c r="B3" s="2"/>
      <c r="C3" s="2"/>
      <c r="D3" s="2"/>
      <c r="E3" s="2"/>
      <c r="F3" s="2"/>
      <c r="G3" s="2" t="s">
        <v>34</v>
      </c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 t="s">
        <v>78</v>
      </c>
      <c r="I4" s="2"/>
      <c r="J4" s="2"/>
    </row>
    <row r="5" spans="1:10" ht="14.25">
      <c r="A5" s="2"/>
      <c r="B5" s="2"/>
      <c r="C5" s="2"/>
      <c r="D5" s="2"/>
      <c r="E5" s="2"/>
      <c r="F5" s="2"/>
      <c r="G5" s="2" t="s">
        <v>74</v>
      </c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36" t="s">
        <v>105</v>
      </c>
      <c r="B7" s="36"/>
      <c r="C7" s="36"/>
      <c r="D7" s="37"/>
      <c r="E7" s="36"/>
      <c r="F7" s="36"/>
      <c r="G7" s="36"/>
      <c r="H7" s="36"/>
      <c r="I7" s="36"/>
      <c r="J7" s="36"/>
    </row>
    <row r="8" spans="1:10" ht="15">
      <c r="A8" s="36" t="s">
        <v>110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5">
      <c r="A9" s="36" t="s">
        <v>35</v>
      </c>
      <c r="B9" s="36"/>
      <c r="C9" s="36"/>
      <c r="D9" s="37"/>
      <c r="E9" s="36"/>
      <c r="F9" s="36"/>
      <c r="G9" s="36"/>
      <c r="H9" s="36"/>
      <c r="I9" s="36"/>
      <c r="J9" s="36"/>
    </row>
    <row r="10" spans="1:10" ht="15">
      <c r="A10" s="36" t="s">
        <v>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54" t="s">
        <v>1</v>
      </c>
      <c r="B12" s="55"/>
      <c r="C12" s="56"/>
      <c r="D12" s="60" t="s">
        <v>36</v>
      </c>
      <c r="E12" s="61"/>
      <c r="F12" s="48" t="s">
        <v>2</v>
      </c>
      <c r="G12" s="48" t="s">
        <v>3</v>
      </c>
      <c r="H12" s="48" t="s">
        <v>4</v>
      </c>
      <c r="I12" s="48" t="s">
        <v>5</v>
      </c>
      <c r="J12" s="48" t="s">
        <v>6</v>
      </c>
    </row>
    <row r="13" spans="1:10" ht="14.25" customHeight="1">
      <c r="A13" s="57"/>
      <c r="B13" s="58"/>
      <c r="C13" s="59"/>
      <c r="D13" s="62"/>
      <c r="E13" s="63"/>
      <c r="F13" s="48"/>
      <c r="G13" s="49"/>
      <c r="H13" s="49"/>
      <c r="I13" s="49"/>
      <c r="J13" s="49"/>
    </row>
    <row r="14" spans="1:10" ht="12.75">
      <c r="A14" s="54" t="s">
        <v>7</v>
      </c>
      <c r="B14" s="55"/>
      <c r="C14" s="55"/>
      <c r="D14" s="55"/>
      <c r="E14" s="56"/>
      <c r="F14" s="49"/>
      <c r="G14" s="49"/>
      <c r="H14" s="49"/>
      <c r="I14" s="49"/>
      <c r="J14" s="49"/>
    </row>
    <row r="15" spans="1:10" ht="12.75">
      <c r="A15" s="57"/>
      <c r="B15" s="58"/>
      <c r="C15" s="58"/>
      <c r="D15" s="58"/>
      <c r="E15" s="59"/>
      <c r="F15" s="49"/>
      <c r="G15" s="49"/>
      <c r="H15" s="49"/>
      <c r="I15" s="49"/>
      <c r="J15" s="49"/>
    </row>
    <row r="16" spans="1:10" ht="15">
      <c r="A16" s="5" t="s">
        <v>33</v>
      </c>
      <c r="B16" s="6"/>
      <c r="C16" s="7"/>
      <c r="D16" s="50" t="s">
        <v>37</v>
      </c>
      <c r="E16" s="51"/>
      <c r="F16" s="26">
        <f>F17+F22+F32</f>
        <v>1092600</v>
      </c>
      <c r="G16" s="26">
        <f>G17+G22+G32</f>
        <v>274400</v>
      </c>
      <c r="H16" s="26">
        <f>H17+H22+H32</f>
        <v>274400</v>
      </c>
      <c r="I16" s="26">
        <f>I17+I22+I32</f>
        <v>274400</v>
      </c>
      <c r="J16" s="26">
        <f>J17+J22+J32</f>
        <v>269400</v>
      </c>
    </row>
    <row r="17" spans="1:10" ht="15">
      <c r="A17" s="50" t="s">
        <v>38</v>
      </c>
      <c r="B17" s="66"/>
      <c r="C17" s="51"/>
      <c r="D17" s="50" t="s">
        <v>39</v>
      </c>
      <c r="E17" s="51"/>
      <c r="F17" s="27">
        <f>F18</f>
        <v>492000</v>
      </c>
      <c r="G17" s="21">
        <f aca="true" t="shared" si="0" ref="G17:J18">G18</f>
        <v>123000</v>
      </c>
      <c r="H17" s="21">
        <f t="shared" si="0"/>
        <v>123000</v>
      </c>
      <c r="I17" s="21">
        <f t="shared" si="0"/>
        <v>123000</v>
      </c>
      <c r="J17" s="21">
        <f t="shared" si="0"/>
        <v>123000</v>
      </c>
    </row>
    <row r="18" spans="1:10" ht="15">
      <c r="A18" s="44" t="s">
        <v>18</v>
      </c>
      <c r="B18" s="52"/>
      <c r="C18" s="53"/>
      <c r="D18" s="50" t="s">
        <v>41</v>
      </c>
      <c r="E18" s="51"/>
      <c r="F18" s="27">
        <f>F19</f>
        <v>492000</v>
      </c>
      <c r="G18" s="21">
        <f t="shared" si="0"/>
        <v>123000</v>
      </c>
      <c r="H18" s="21">
        <f t="shared" si="0"/>
        <v>123000</v>
      </c>
      <c r="I18" s="21">
        <f t="shared" si="0"/>
        <v>123000</v>
      </c>
      <c r="J18" s="21">
        <f t="shared" si="0"/>
        <v>123000</v>
      </c>
    </row>
    <row r="19" spans="1:10" ht="15">
      <c r="A19" s="44" t="s">
        <v>40</v>
      </c>
      <c r="B19" s="45"/>
      <c r="C19" s="46"/>
      <c r="D19" s="50" t="s">
        <v>42</v>
      </c>
      <c r="E19" s="51"/>
      <c r="F19" s="27">
        <f>F20+F21</f>
        <v>492000</v>
      </c>
      <c r="G19" s="27">
        <f>G20+G21</f>
        <v>123000</v>
      </c>
      <c r="H19" s="27">
        <f>H20+H21</f>
        <v>123000</v>
      </c>
      <c r="I19" s="27">
        <f>I20+I21</f>
        <v>123000</v>
      </c>
      <c r="J19" s="27">
        <f>J20+J21</f>
        <v>123000</v>
      </c>
    </row>
    <row r="20" spans="1:10" ht="14.25">
      <c r="A20" s="44" t="s">
        <v>8</v>
      </c>
      <c r="B20" s="45"/>
      <c r="C20" s="46"/>
      <c r="D20" s="44" t="s">
        <v>43</v>
      </c>
      <c r="E20" s="47"/>
      <c r="F20" s="28">
        <f>G20+H20+I20+J20</f>
        <v>390000</v>
      </c>
      <c r="G20" s="22">
        <v>97500</v>
      </c>
      <c r="H20" s="23">
        <v>97500</v>
      </c>
      <c r="I20" s="23">
        <v>97500</v>
      </c>
      <c r="J20" s="20">
        <v>97500</v>
      </c>
    </row>
    <row r="21" spans="1:10" ht="14.25">
      <c r="A21" s="44" t="s">
        <v>9</v>
      </c>
      <c r="B21" s="45"/>
      <c r="C21" s="46"/>
      <c r="D21" s="44" t="s">
        <v>44</v>
      </c>
      <c r="E21" s="47"/>
      <c r="F21" s="28">
        <f>G21+H21+I21+J21</f>
        <v>102000</v>
      </c>
      <c r="G21" s="22">
        <v>25500</v>
      </c>
      <c r="H21" s="23">
        <v>25500</v>
      </c>
      <c r="I21" s="23">
        <v>25500</v>
      </c>
      <c r="J21" s="20">
        <v>25500</v>
      </c>
    </row>
    <row r="22" spans="1:10" ht="15">
      <c r="A22" s="50" t="s">
        <v>17</v>
      </c>
      <c r="B22" s="64"/>
      <c r="C22" s="65"/>
      <c r="D22" s="30" t="s">
        <v>51</v>
      </c>
      <c r="E22" s="31"/>
      <c r="F22" s="21">
        <f>F23</f>
        <v>596800</v>
      </c>
      <c r="G22" s="24">
        <f aca="true" t="shared" si="1" ref="G22:J23">G23</f>
        <v>150450</v>
      </c>
      <c r="H22" s="21">
        <f t="shared" si="1"/>
        <v>150450</v>
      </c>
      <c r="I22" s="21">
        <f t="shared" si="1"/>
        <v>150450</v>
      </c>
      <c r="J22" s="25">
        <f t="shared" si="1"/>
        <v>145450</v>
      </c>
    </row>
    <row r="23" spans="1:10" ht="15">
      <c r="A23" s="44" t="s">
        <v>18</v>
      </c>
      <c r="B23" s="52"/>
      <c r="C23" s="53"/>
      <c r="D23" s="32" t="s">
        <v>52</v>
      </c>
      <c r="E23" s="31"/>
      <c r="F23" s="21">
        <f>F24</f>
        <v>596800</v>
      </c>
      <c r="G23" s="24">
        <f t="shared" si="1"/>
        <v>150450</v>
      </c>
      <c r="H23" s="21">
        <f t="shared" si="1"/>
        <v>150450</v>
      </c>
      <c r="I23" s="21">
        <f t="shared" si="1"/>
        <v>150450</v>
      </c>
      <c r="J23" s="25">
        <f t="shared" si="1"/>
        <v>145450</v>
      </c>
    </row>
    <row r="24" spans="1:10" ht="15">
      <c r="A24" s="44" t="s">
        <v>19</v>
      </c>
      <c r="B24" s="52"/>
      <c r="C24" s="53"/>
      <c r="D24" s="32" t="s">
        <v>53</v>
      </c>
      <c r="E24" s="31"/>
      <c r="F24" s="21">
        <f>F25+F26+F27+F28+F29+F30+F31</f>
        <v>596800</v>
      </c>
      <c r="G24" s="21">
        <f>G25+G26+G27+G28+G29+G30+G31</f>
        <v>150450</v>
      </c>
      <c r="H24" s="21">
        <f>H25+H26+H27+H28+H29+H30+H31</f>
        <v>150450</v>
      </c>
      <c r="I24" s="21">
        <f>I25+I26+I27+I28+I29+I30+I31</f>
        <v>150450</v>
      </c>
      <c r="J24" s="21">
        <f>J25+J26+J27+J28+J29+J30+J31</f>
        <v>145450</v>
      </c>
    </row>
    <row r="25" spans="1:10" ht="14.25">
      <c r="A25" s="40" t="s">
        <v>8</v>
      </c>
      <c r="B25" s="41"/>
      <c r="C25" s="31"/>
      <c r="D25" s="35" t="s">
        <v>54</v>
      </c>
      <c r="E25" s="31"/>
      <c r="F25" s="23">
        <f>G25+H25+I25+J25</f>
        <v>384000</v>
      </c>
      <c r="G25" s="23">
        <v>96000</v>
      </c>
      <c r="H25" s="22">
        <v>96000</v>
      </c>
      <c r="I25" s="23">
        <v>96000</v>
      </c>
      <c r="J25" s="20">
        <v>96000</v>
      </c>
    </row>
    <row r="26" spans="1:10" ht="14.25">
      <c r="A26" s="10" t="s">
        <v>9</v>
      </c>
      <c r="B26" s="11"/>
      <c r="C26" s="11"/>
      <c r="D26" s="35" t="s">
        <v>55</v>
      </c>
      <c r="E26" s="31"/>
      <c r="F26" s="23">
        <f aca="true" t="shared" si="2" ref="F26:F31">G26+H26+I26+J26</f>
        <v>101000</v>
      </c>
      <c r="G26" s="23">
        <v>25250</v>
      </c>
      <c r="H26" s="22">
        <v>25250</v>
      </c>
      <c r="I26" s="23">
        <v>25250</v>
      </c>
      <c r="J26" s="20">
        <v>25250</v>
      </c>
    </row>
    <row r="27" spans="1:10" ht="14.25">
      <c r="A27" s="40" t="s">
        <v>10</v>
      </c>
      <c r="B27" s="41"/>
      <c r="C27" s="31"/>
      <c r="D27" s="35" t="s">
        <v>56</v>
      </c>
      <c r="E27" s="31"/>
      <c r="F27" s="23">
        <f t="shared" si="2"/>
        <v>10800</v>
      </c>
      <c r="G27" s="23">
        <v>2700</v>
      </c>
      <c r="H27" s="22">
        <v>2700</v>
      </c>
      <c r="I27" s="23">
        <v>2700</v>
      </c>
      <c r="J27" s="20">
        <v>2700</v>
      </c>
    </row>
    <row r="28" spans="1:10" ht="14.25">
      <c r="A28" s="10" t="s">
        <v>12</v>
      </c>
      <c r="B28" s="11"/>
      <c r="C28" s="11"/>
      <c r="D28" s="35" t="s">
        <v>57</v>
      </c>
      <c r="E28" s="31"/>
      <c r="F28" s="23">
        <f t="shared" si="2"/>
        <v>40000</v>
      </c>
      <c r="G28" s="23">
        <v>10000</v>
      </c>
      <c r="H28" s="22">
        <v>10000</v>
      </c>
      <c r="I28" s="23">
        <v>10000</v>
      </c>
      <c r="J28" s="20">
        <v>10000</v>
      </c>
    </row>
    <row r="29" spans="1:10" ht="14.25">
      <c r="A29" s="10" t="s">
        <v>13</v>
      </c>
      <c r="B29" s="11"/>
      <c r="C29" s="11"/>
      <c r="D29" s="35" t="s">
        <v>58</v>
      </c>
      <c r="E29" s="31"/>
      <c r="F29" s="23">
        <f t="shared" si="2"/>
        <v>28000</v>
      </c>
      <c r="G29" s="23">
        <v>7000</v>
      </c>
      <c r="H29" s="22">
        <v>7000</v>
      </c>
      <c r="I29" s="23">
        <v>7000</v>
      </c>
      <c r="J29" s="20">
        <v>7000</v>
      </c>
    </row>
    <row r="30" spans="1:10" ht="14.25">
      <c r="A30" s="40" t="s">
        <v>15</v>
      </c>
      <c r="B30" s="41"/>
      <c r="C30" s="31"/>
      <c r="D30" s="35" t="s">
        <v>59</v>
      </c>
      <c r="E30" s="31"/>
      <c r="F30" s="23">
        <f t="shared" si="2"/>
        <v>18000</v>
      </c>
      <c r="G30" s="23">
        <v>4500</v>
      </c>
      <c r="H30" s="22">
        <v>4500</v>
      </c>
      <c r="I30" s="23">
        <v>4500</v>
      </c>
      <c r="J30" s="20">
        <v>4500</v>
      </c>
    </row>
    <row r="31" spans="1:10" ht="12" customHeight="1">
      <c r="A31" s="10" t="s">
        <v>16</v>
      </c>
      <c r="B31" s="11"/>
      <c r="C31" s="11"/>
      <c r="D31" s="35" t="s">
        <v>60</v>
      </c>
      <c r="E31" s="31"/>
      <c r="F31" s="23">
        <f t="shared" si="2"/>
        <v>15000</v>
      </c>
      <c r="G31" s="23">
        <v>5000</v>
      </c>
      <c r="H31" s="22">
        <v>5000</v>
      </c>
      <c r="I31" s="23">
        <v>5000</v>
      </c>
      <c r="J31" s="20">
        <v>0</v>
      </c>
    </row>
    <row r="32" spans="1:10" ht="12" customHeight="1">
      <c r="A32" s="14" t="s">
        <v>20</v>
      </c>
      <c r="B32" s="15"/>
      <c r="C32" s="15"/>
      <c r="D32" s="32" t="s">
        <v>61</v>
      </c>
      <c r="E32" s="31"/>
      <c r="F32" s="21">
        <f>F33</f>
        <v>3800</v>
      </c>
      <c r="G32" s="21">
        <f aca="true" t="shared" si="3" ref="G32:J33">G33</f>
        <v>950</v>
      </c>
      <c r="H32" s="24">
        <f t="shared" si="3"/>
        <v>950</v>
      </c>
      <c r="I32" s="21">
        <f t="shared" si="3"/>
        <v>950</v>
      </c>
      <c r="J32" s="25">
        <f t="shared" si="3"/>
        <v>950</v>
      </c>
    </row>
    <row r="33" spans="1:10" ht="12" customHeight="1">
      <c r="A33" s="10" t="s">
        <v>21</v>
      </c>
      <c r="B33" s="11"/>
      <c r="C33" s="11"/>
      <c r="D33" s="32" t="s">
        <v>62</v>
      </c>
      <c r="E33" s="31"/>
      <c r="F33" s="21">
        <f>F34</f>
        <v>3800</v>
      </c>
      <c r="G33" s="21">
        <f t="shared" si="3"/>
        <v>950</v>
      </c>
      <c r="H33" s="21">
        <f t="shared" si="3"/>
        <v>950</v>
      </c>
      <c r="I33" s="21">
        <f t="shared" si="3"/>
        <v>950</v>
      </c>
      <c r="J33" s="21">
        <f t="shared" si="3"/>
        <v>950</v>
      </c>
    </row>
    <row r="34" spans="1:10" ht="12" customHeight="1">
      <c r="A34" s="10" t="s">
        <v>22</v>
      </c>
      <c r="B34" s="11"/>
      <c r="C34" s="11"/>
      <c r="D34" s="32" t="s">
        <v>63</v>
      </c>
      <c r="E34" s="31"/>
      <c r="F34" s="21">
        <f>F35+F36</f>
        <v>3800</v>
      </c>
      <c r="G34" s="21">
        <f>G35+G36</f>
        <v>950</v>
      </c>
      <c r="H34" s="21">
        <f>H35+H36</f>
        <v>950</v>
      </c>
      <c r="I34" s="21">
        <f>I35+I36</f>
        <v>950</v>
      </c>
      <c r="J34" s="21">
        <f>J35+J36</f>
        <v>950</v>
      </c>
    </row>
    <row r="35" spans="1:10" ht="12" customHeight="1">
      <c r="A35" s="40" t="s">
        <v>10</v>
      </c>
      <c r="B35" s="41"/>
      <c r="C35" s="31"/>
      <c r="D35" s="35" t="s">
        <v>45</v>
      </c>
      <c r="E35" s="42"/>
      <c r="F35" s="23">
        <f>G35+H35+I35+J35</f>
        <v>2000</v>
      </c>
      <c r="G35" s="23">
        <v>500</v>
      </c>
      <c r="H35" s="22">
        <v>500</v>
      </c>
      <c r="I35" s="23">
        <v>500</v>
      </c>
      <c r="J35" s="20">
        <v>500</v>
      </c>
    </row>
    <row r="36" spans="1:10" ht="13.5" customHeight="1">
      <c r="A36" s="10" t="s">
        <v>14</v>
      </c>
      <c r="B36" s="11"/>
      <c r="C36" s="11"/>
      <c r="D36" s="35" t="s">
        <v>46</v>
      </c>
      <c r="E36" s="31"/>
      <c r="F36" s="23">
        <f>G36+H36+I36+J36</f>
        <v>1800</v>
      </c>
      <c r="G36" s="23">
        <v>450</v>
      </c>
      <c r="H36" s="22">
        <v>450</v>
      </c>
      <c r="I36" s="23">
        <v>450</v>
      </c>
      <c r="J36" s="20">
        <v>450</v>
      </c>
    </row>
    <row r="37" spans="1:10" s="1" customFormat="1" ht="13.5" customHeight="1">
      <c r="A37" s="14" t="s">
        <v>23</v>
      </c>
      <c r="B37" s="11"/>
      <c r="C37" s="11"/>
      <c r="D37" s="32" t="s">
        <v>64</v>
      </c>
      <c r="E37" s="31"/>
      <c r="F37" s="27">
        <f aca="true" t="shared" si="4" ref="F37:J38">F38</f>
        <v>68500</v>
      </c>
      <c r="G37" s="21">
        <f t="shared" si="4"/>
        <v>17500</v>
      </c>
      <c r="H37" s="24">
        <f t="shared" si="4"/>
        <v>16500</v>
      </c>
      <c r="I37" s="21">
        <f t="shared" si="4"/>
        <v>16500</v>
      </c>
      <c r="J37" s="25">
        <f t="shared" si="4"/>
        <v>18000</v>
      </c>
    </row>
    <row r="38" spans="1:10" ht="13.5" customHeight="1">
      <c r="A38" s="10" t="s">
        <v>24</v>
      </c>
      <c r="B38" s="11"/>
      <c r="C38" s="11"/>
      <c r="D38" s="32" t="s">
        <v>65</v>
      </c>
      <c r="E38" s="31"/>
      <c r="F38" s="27">
        <f t="shared" si="4"/>
        <v>68500</v>
      </c>
      <c r="G38" s="21">
        <f t="shared" si="4"/>
        <v>17500</v>
      </c>
      <c r="H38" s="24">
        <f t="shared" si="4"/>
        <v>16500</v>
      </c>
      <c r="I38" s="21">
        <f t="shared" si="4"/>
        <v>16500</v>
      </c>
      <c r="J38" s="25">
        <f t="shared" si="4"/>
        <v>18000</v>
      </c>
    </row>
    <row r="39" spans="1:10" ht="13.5" customHeight="1">
      <c r="A39" s="10" t="s">
        <v>25</v>
      </c>
      <c r="B39" s="11"/>
      <c r="C39" s="11"/>
      <c r="D39" s="32" t="s">
        <v>66</v>
      </c>
      <c r="E39" s="31"/>
      <c r="F39" s="27">
        <f>F40+F41+F42+F43+F44+F45</f>
        <v>68500</v>
      </c>
      <c r="G39" s="27">
        <f>G40+G41+G42+G43+G44+G45</f>
        <v>17500</v>
      </c>
      <c r="H39" s="27">
        <f>H40+H41+H42+H43+H44+H45</f>
        <v>16500</v>
      </c>
      <c r="I39" s="27">
        <f>I40+I41+I42+I43+I44+I45</f>
        <v>16500</v>
      </c>
      <c r="J39" s="27">
        <f>J40+J41+J42+J43+J44+J45</f>
        <v>18000</v>
      </c>
    </row>
    <row r="40" spans="1:10" ht="14.25">
      <c r="A40" s="10" t="s">
        <v>8</v>
      </c>
      <c r="B40" s="11"/>
      <c r="C40" s="11"/>
      <c r="D40" s="12" t="s">
        <v>49</v>
      </c>
      <c r="E40" s="8"/>
      <c r="F40" s="13">
        <f aca="true" t="shared" si="5" ref="F40:F45">G40+H40+I40+J40</f>
        <v>45000</v>
      </c>
      <c r="G40" s="13">
        <v>11250</v>
      </c>
      <c r="H40" s="11">
        <v>11250</v>
      </c>
      <c r="I40" s="13">
        <v>11250</v>
      </c>
      <c r="J40" s="8">
        <v>11250</v>
      </c>
    </row>
    <row r="41" spans="1:10" ht="14.25">
      <c r="A41" s="10" t="s">
        <v>9</v>
      </c>
      <c r="B41" s="11"/>
      <c r="C41" s="11"/>
      <c r="D41" s="12" t="s">
        <v>50</v>
      </c>
      <c r="E41" s="8"/>
      <c r="F41" s="13">
        <f t="shared" si="5"/>
        <v>12000</v>
      </c>
      <c r="G41" s="13">
        <v>3000</v>
      </c>
      <c r="H41" s="11">
        <v>3000</v>
      </c>
      <c r="I41" s="13">
        <v>3000</v>
      </c>
      <c r="J41" s="8">
        <v>3000</v>
      </c>
    </row>
    <row r="42" spans="1:10" ht="14.25">
      <c r="A42" s="40" t="s">
        <v>10</v>
      </c>
      <c r="B42" s="43"/>
      <c r="C42" s="42"/>
      <c r="D42" s="35" t="s">
        <v>47</v>
      </c>
      <c r="E42" s="31"/>
      <c r="F42" s="13">
        <f t="shared" si="5"/>
        <v>1000</v>
      </c>
      <c r="G42" s="13">
        <v>0</v>
      </c>
      <c r="H42" s="11">
        <v>0</v>
      </c>
      <c r="I42" s="13">
        <v>0</v>
      </c>
      <c r="J42" s="8">
        <v>1000</v>
      </c>
    </row>
    <row r="43" spans="1:10" ht="14.25">
      <c r="A43" s="40" t="s">
        <v>11</v>
      </c>
      <c r="B43" s="43"/>
      <c r="C43" s="42"/>
      <c r="D43" s="35" t="s">
        <v>48</v>
      </c>
      <c r="E43" s="31"/>
      <c r="F43" s="13">
        <f t="shared" si="5"/>
        <v>1000</v>
      </c>
      <c r="G43" s="13">
        <v>250</v>
      </c>
      <c r="H43" s="11">
        <v>250</v>
      </c>
      <c r="I43" s="13">
        <v>250</v>
      </c>
      <c r="J43" s="8">
        <v>250</v>
      </c>
    </row>
    <row r="44" spans="1:10" ht="14.25">
      <c r="A44" s="10" t="s">
        <v>12</v>
      </c>
      <c r="B44" s="11"/>
      <c r="C44" s="11"/>
      <c r="D44" s="35" t="s">
        <v>79</v>
      </c>
      <c r="E44" s="31"/>
      <c r="F44" s="13">
        <f t="shared" si="5"/>
        <v>5000</v>
      </c>
      <c r="G44" s="13">
        <v>2000</v>
      </c>
      <c r="H44" s="11">
        <v>1000</v>
      </c>
      <c r="I44" s="13">
        <v>1000</v>
      </c>
      <c r="J44" s="8">
        <v>1000</v>
      </c>
    </row>
    <row r="45" spans="1:10" ht="14.25">
      <c r="A45" s="10" t="s">
        <v>16</v>
      </c>
      <c r="B45" s="11"/>
      <c r="C45" s="11"/>
      <c r="D45" s="35" t="s">
        <v>80</v>
      </c>
      <c r="E45" s="31"/>
      <c r="F45" s="13">
        <f t="shared" si="5"/>
        <v>4500</v>
      </c>
      <c r="G45" s="13">
        <v>1000</v>
      </c>
      <c r="H45" s="11">
        <v>1000</v>
      </c>
      <c r="I45" s="13">
        <v>1000</v>
      </c>
      <c r="J45" s="8">
        <v>1500</v>
      </c>
    </row>
    <row r="46" spans="1:10" s="1" customFormat="1" ht="15">
      <c r="A46" s="14" t="s">
        <v>26</v>
      </c>
      <c r="B46" s="11"/>
      <c r="C46" s="11"/>
      <c r="D46" s="32" t="s">
        <v>67</v>
      </c>
      <c r="E46" s="31"/>
      <c r="F46" s="16">
        <f aca="true" t="shared" si="6" ref="F46:J47">F47</f>
        <v>4000</v>
      </c>
      <c r="G46" s="16">
        <f t="shared" si="6"/>
        <v>1000</v>
      </c>
      <c r="H46" s="16">
        <f t="shared" si="6"/>
        <v>1000</v>
      </c>
      <c r="I46" s="16">
        <f t="shared" si="6"/>
        <v>1000</v>
      </c>
      <c r="J46" s="16">
        <f t="shared" si="6"/>
        <v>1000</v>
      </c>
    </row>
    <row r="47" spans="1:10" ht="15">
      <c r="A47" s="10" t="s">
        <v>27</v>
      </c>
      <c r="B47" s="11"/>
      <c r="C47" s="11"/>
      <c r="D47" s="32" t="s">
        <v>68</v>
      </c>
      <c r="E47" s="31"/>
      <c r="F47" s="16">
        <f t="shared" si="6"/>
        <v>4000</v>
      </c>
      <c r="G47" s="16">
        <f t="shared" si="6"/>
        <v>1000</v>
      </c>
      <c r="H47" s="16">
        <f t="shared" si="6"/>
        <v>1000</v>
      </c>
      <c r="I47" s="16">
        <f t="shared" si="6"/>
        <v>1000</v>
      </c>
      <c r="J47" s="16">
        <f t="shared" si="6"/>
        <v>1000</v>
      </c>
    </row>
    <row r="48" spans="1:10" ht="14.25">
      <c r="A48" s="10" t="s">
        <v>14</v>
      </c>
      <c r="B48" s="11"/>
      <c r="C48" s="11"/>
      <c r="D48" s="35" t="s">
        <v>106</v>
      </c>
      <c r="E48" s="31"/>
      <c r="F48" s="13">
        <f>G48+H48+I48+J48</f>
        <v>4000</v>
      </c>
      <c r="G48" s="13">
        <v>1000</v>
      </c>
      <c r="H48" s="11">
        <v>1000</v>
      </c>
      <c r="I48" s="13">
        <v>1000</v>
      </c>
      <c r="J48" s="8">
        <v>1000</v>
      </c>
    </row>
    <row r="49" spans="1:10" s="1" customFormat="1" ht="15">
      <c r="A49" s="14" t="s">
        <v>28</v>
      </c>
      <c r="B49" s="11"/>
      <c r="C49" s="11"/>
      <c r="D49" s="32" t="s">
        <v>69</v>
      </c>
      <c r="E49" s="31"/>
      <c r="F49" s="16">
        <f>F52+F50</f>
        <v>260000</v>
      </c>
      <c r="G49" s="16">
        <f>G52+G50</f>
        <v>82500</v>
      </c>
      <c r="H49" s="16">
        <f>H52+H50</f>
        <v>72500</v>
      </c>
      <c r="I49" s="16">
        <f>I52+I50</f>
        <v>22500</v>
      </c>
      <c r="J49" s="16">
        <f>J52+J50</f>
        <v>82500</v>
      </c>
    </row>
    <row r="50" spans="1:10" s="1" customFormat="1" ht="15">
      <c r="A50" s="14" t="s">
        <v>28</v>
      </c>
      <c r="B50" s="11"/>
      <c r="C50" s="11"/>
      <c r="D50" s="32" t="s">
        <v>81</v>
      </c>
      <c r="E50" s="31"/>
      <c r="F50" s="16">
        <f>F51</f>
        <v>50000</v>
      </c>
      <c r="G50" s="16">
        <f>G51</f>
        <v>12500</v>
      </c>
      <c r="H50" s="16">
        <f>H51</f>
        <v>12500</v>
      </c>
      <c r="I50" s="16">
        <f>I51</f>
        <v>12500</v>
      </c>
      <c r="J50" s="16">
        <f>J51</f>
        <v>12500</v>
      </c>
    </row>
    <row r="51" spans="1:10" s="1" customFormat="1" ht="14.25">
      <c r="A51" s="10" t="s">
        <v>96</v>
      </c>
      <c r="B51" s="11"/>
      <c r="C51" s="11"/>
      <c r="D51" s="12" t="s">
        <v>82</v>
      </c>
      <c r="E51" s="8"/>
      <c r="F51" s="13">
        <v>50000</v>
      </c>
      <c r="G51" s="13">
        <v>12500</v>
      </c>
      <c r="H51" s="11">
        <v>12500</v>
      </c>
      <c r="I51" s="13">
        <v>12500</v>
      </c>
      <c r="J51" s="8">
        <v>12500</v>
      </c>
    </row>
    <row r="52" spans="1:10" ht="15">
      <c r="A52" s="14" t="s">
        <v>28</v>
      </c>
      <c r="B52" s="11"/>
      <c r="C52" s="11"/>
      <c r="D52" s="9" t="s">
        <v>70</v>
      </c>
      <c r="E52" s="8"/>
      <c r="F52" s="16">
        <f>F53+F54+F55</f>
        <v>210000</v>
      </c>
      <c r="G52" s="16">
        <f>G53+G54+G55</f>
        <v>70000</v>
      </c>
      <c r="H52" s="16">
        <f>H53+H54+H55</f>
        <v>60000</v>
      </c>
      <c r="I52" s="16">
        <f>I53+I54+I55</f>
        <v>10000</v>
      </c>
      <c r="J52" s="16">
        <f>J53+J54+J55</f>
        <v>70000</v>
      </c>
    </row>
    <row r="53" spans="1:10" ht="14.25">
      <c r="A53" s="10" t="s">
        <v>75</v>
      </c>
      <c r="B53" s="11"/>
      <c r="C53" s="11"/>
      <c r="D53" s="12" t="s">
        <v>83</v>
      </c>
      <c r="E53" s="8"/>
      <c r="F53" s="13">
        <f>G53+H53+I53+J53</f>
        <v>150000</v>
      </c>
      <c r="G53" s="13">
        <v>50000</v>
      </c>
      <c r="H53" s="11">
        <v>50000</v>
      </c>
      <c r="I53" s="13">
        <v>0</v>
      </c>
      <c r="J53" s="8">
        <v>50000</v>
      </c>
    </row>
    <row r="54" spans="1:10" ht="14.25">
      <c r="A54" s="10" t="s">
        <v>76</v>
      </c>
      <c r="B54" s="11"/>
      <c r="C54" s="11"/>
      <c r="D54" s="12" t="s">
        <v>71</v>
      </c>
      <c r="E54" s="8"/>
      <c r="F54" s="13">
        <v>50000</v>
      </c>
      <c r="G54" s="13">
        <v>20000</v>
      </c>
      <c r="H54" s="11">
        <v>10000</v>
      </c>
      <c r="I54" s="13">
        <v>0</v>
      </c>
      <c r="J54" s="8">
        <v>20000</v>
      </c>
    </row>
    <row r="55" spans="1:10" ht="14.25">
      <c r="A55" s="10" t="s">
        <v>77</v>
      </c>
      <c r="B55" s="11"/>
      <c r="C55" s="11"/>
      <c r="D55" s="12" t="s">
        <v>72</v>
      </c>
      <c r="E55" s="8"/>
      <c r="F55" s="13">
        <v>10000</v>
      </c>
      <c r="G55" s="13">
        <v>0</v>
      </c>
      <c r="H55" s="11">
        <v>0</v>
      </c>
      <c r="I55" s="13">
        <v>10000</v>
      </c>
      <c r="J55" s="8">
        <v>0</v>
      </c>
    </row>
    <row r="56" spans="1:10" s="1" customFormat="1" ht="30.75" customHeight="1">
      <c r="A56" s="67" t="s">
        <v>99</v>
      </c>
      <c r="B56" s="68"/>
      <c r="C56" s="69"/>
      <c r="D56" s="30" t="s">
        <v>84</v>
      </c>
      <c r="E56" s="31"/>
      <c r="F56" s="16">
        <f>F57</f>
        <v>1383000</v>
      </c>
      <c r="G56" s="16">
        <f>G57</f>
        <v>423200</v>
      </c>
      <c r="H56" s="16">
        <f>H57</f>
        <v>313200</v>
      </c>
      <c r="I56" s="16">
        <f>I57</f>
        <v>258200</v>
      </c>
      <c r="J56" s="16">
        <f>J57</f>
        <v>388400</v>
      </c>
    </row>
    <row r="57" spans="1:10" ht="15">
      <c r="A57" s="10" t="s">
        <v>100</v>
      </c>
      <c r="B57" s="11"/>
      <c r="C57" s="11"/>
      <c r="D57" s="32" t="s">
        <v>85</v>
      </c>
      <c r="E57" s="31"/>
      <c r="F57" s="16">
        <f>F58+F63</f>
        <v>1383000</v>
      </c>
      <c r="G57" s="16">
        <f>G58+G63</f>
        <v>423200</v>
      </c>
      <c r="H57" s="16">
        <f>H58+H63</f>
        <v>313200</v>
      </c>
      <c r="I57" s="16">
        <f>I58+I63</f>
        <v>258200</v>
      </c>
      <c r="J57" s="16">
        <f>J58+J63</f>
        <v>388400</v>
      </c>
    </row>
    <row r="58" spans="1:10" ht="29.25" customHeight="1">
      <c r="A58" s="33" t="s">
        <v>103</v>
      </c>
      <c r="B58" s="70"/>
      <c r="C58" s="39"/>
      <c r="D58" s="32" t="s">
        <v>101</v>
      </c>
      <c r="E58" s="31"/>
      <c r="F58" s="16">
        <f>F59+F60+F61+F62</f>
        <v>1026500</v>
      </c>
      <c r="G58" s="16">
        <f>G59+G60+G61+G62</f>
        <v>326650</v>
      </c>
      <c r="H58" s="16">
        <f>H59+H60+H61+H62</f>
        <v>226650</v>
      </c>
      <c r="I58" s="16">
        <f>I59+I60+I61+I62</f>
        <v>176650</v>
      </c>
      <c r="J58" s="16">
        <f>J59+J60+J61+J62</f>
        <v>296550</v>
      </c>
    </row>
    <row r="59" spans="1:10" ht="14.25">
      <c r="A59" s="10" t="s">
        <v>8</v>
      </c>
      <c r="B59" s="11"/>
      <c r="C59" s="11"/>
      <c r="D59" s="35" t="s">
        <v>86</v>
      </c>
      <c r="E59" s="31"/>
      <c r="F59" s="13">
        <f>G59+H59+I59+J59</f>
        <v>400000</v>
      </c>
      <c r="G59" s="13">
        <v>100000</v>
      </c>
      <c r="H59" s="11">
        <v>100000</v>
      </c>
      <c r="I59" s="13">
        <v>100000</v>
      </c>
      <c r="J59" s="8">
        <v>100000</v>
      </c>
    </row>
    <row r="60" spans="1:10" ht="14.25">
      <c r="A60" s="10" t="s">
        <v>9</v>
      </c>
      <c r="B60" s="11"/>
      <c r="C60" s="11"/>
      <c r="D60" s="35" t="s">
        <v>87</v>
      </c>
      <c r="E60" s="31"/>
      <c r="F60" s="13">
        <f>G60+H60+I60+J60</f>
        <v>105000</v>
      </c>
      <c r="G60" s="13">
        <v>26250</v>
      </c>
      <c r="H60" s="11">
        <v>26250</v>
      </c>
      <c r="I60" s="13">
        <v>26250</v>
      </c>
      <c r="J60" s="8">
        <v>26250</v>
      </c>
    </row>
    <row r="61" spans="1:10" ht="14.25">
      <c r="A61" s="10" t="s">
        <v>10</v>
      </c>
      <c r="B61" s="11"/>
      <c r="C61" s="11"/>
      <c r="D61" s="35" t="s">
        <v>88</v>
      </c>
      <c r="E61" s="31"/>
      <c r="F61" s="13">
        <f>G61+H61+I61+J61</f>
        <v>1500</v>
      </c>
      <c r="G61" s="13">
        <v>400</v>
      </c>
      <c r="H61" s="11">
        <v>400</v>
      </c>
      <c r="I61" s="13">
        <v>400</v>
      </c>
      <c r="J61" s="8">
        <v>300</v>
      </c>
    </row>
    <row r="62" spans="1:10" ht="14.25">
      <c r="A62" s="10" t="s">
        <v>12</v>
      </c>
      <c r="B62" s="11"/>
      <c r="C62" s="11"/>
      <c r="D62" s="35" t="s">
        <v>89</v>
      </c>
      <c r="E62" s="31"/>
      <c r="F62" s="13">
        <f>G62+H62+I62+J62</f>
        <v>520000</v>
      </c>
      <c r="G62" s="13">
        <v>200000</v>
      </c>
      <c r="H62" s="11">
        <v>100000</v>
      </c>
      <c r="I62" s="13">
        <v>50000</v>
      </c>
      <c r="J62" s="8">
        <v>170000</v>
      </c>
    </row>
    <row r="63" spans="1:10" ht="28.5" customHeight="1">
      <c r="A63" s="71" t="s">
        <v>102</v>
      </c>
      <c r="B63" s="68"/>
      <c r="C63" s="69"/>
      <c r="D63" s="32" t="s">
        <v>104</v>
      </c>
      <c r="E63" s="31"/>
      <c r="F63" s="16">
        <f>F64+F65+F66</f>
        <v>356500</v>
      </c>
      <c r="G63" s="16">
        <f>G64+G65+G66</f>
        <v>96550</v>
      </c>
      <c r="H63" s="16">
        <f>H64+H65+H66</f>
        <v>86550</v>
      </c>
      <c r="I63" s="16">
        <f>I64+I65+I66</f>
        <v>81550</v>
      </c>
      <c r="J63" s="16">
        <f>J64+J65+J66</f>
        <v>91850</v>
      </c>
    </row>
    <row r="64" spans="1:10" ht="14.25">
      <c r="A64" s="10" t="s">
        <v>8</v>
      </c>
      <c r="B64" s="11"/>
      <c r="C64" s="11"/>
      <c r="D64" s="35" t="s">
        <v>90</v>
      </c>
      <c r="E64" s="31"/>
      <c r="F64" s="13">
        <f>G64+H64+I64+J64</f>
        <v>243000</v>
      </c>
      <c r="G64" s="13">
        <v>60750</v>
      </c>
      <c r="H64" s="11">
        <v>60750</v>
      </c>
      <c r="I64" s="13">
        <v>60750</v>
      </c>
      <c r="J64" s="8">
        <v>60750</v>
      </c>
    </row>
    <row r="65" spans="1:10" ht="14.25">
      <c r="A65" s="10" t="s">
        <v>9</v>
      </c>
      <c r="B65" s="11"/>
      <c r="C65" s="11"/>
      <c r="D65" s="35" t="s">
        <v>91</v>
      </c>
      <c r="E65" s="31"/>
      <c r="F65" s="13">
        <f>G65+H65+I65+J65</f>
        <v>63500</v>
      </c>
      <c r="G65" s="13">
        <v>15800</v>
      </c>
      <c r="H65" s="11">
        <v>15800</v>
      </c>
      <c r="I65" s="13">
        <v>15800</v>
      </c>
      <c r="J65" s="8">
        <v>16100</v>
      </c>
    </row>
    <row r="66" spans="1:10" ht="14.25">
      <c r="A66" s="10" t="s">
        <v>12</v>
      </c>
      <c r="B66" s="11"/>
      <c r="C66" s="11"/>
      <c r="D66" s="35" t="s">
        <v>92</v>
      </c>
      <c r="E66" s="31"/>
      <c r="F66" s="13">
        <f>G66+H66+I66+J66</f>
        <v>50000</v>
      </c>
      <c r="G66" s="13">
        <v>20000</v>
      </c>
      <c r="H66" s="11">
        <v>10000</v>
      </c>
      <c r="I66" s="13">
        <v>5000</v>
      </c>
      <c r="J66" s="8">
        <v>15000</v>
      </c>
    </row>
    <row r="67" spans="1:10" ht="15">
      <c r="A67" s="14" t="s">
        <v>29</v>
      </c>
      <c r="B67" s="11"/>
      <c r="C67" s="11"/>
      <c r="D67" s="30" t="s">
        <v>93</v>
      </c>
      <c r="E67" s="31"/>
      <c r="F67" s="16">
        <f aca="true" t="shared" si="7" ref="F67:J68">F68</f>
        <v>6000</v>
      </c>
      <c r="G67" s="16">
        <f t="shared" si="7"/>
        <v>1500</v>
      </c>
      <c r="H67" s="15">
        <f t="shared" si="7"/>
        <v>1500</v>
      </c>
      <c r="I67" s="16">
        <f t="shared" si="7"/>
        <v>1500</v>
      </c>
      <c r="J67" s="17">
        <f t="shared" si="7"/>
        <v>1500</v>
      </c>
    </row>
    <row r="68" spans="1:10" ht="15">
      <c r="A68" s="10" t="s">
        <v>97</v>
      </c>
      <c r="B68" s="11"/>
      <c r="C68" s="11"/>
      <c r="D68" s="32" t="s">
        <v>94</v>
      </c>
      <c r="E68" s="31"/>
      <c r="F68" s="16">
        <f t="shared" si="7"/>
        <v>6000</v>
      </c>
      <c r="G68" s="16">
        <f t="shared" si="7"/>
        <v>1500</v>
      </c>
      <c r="H68" s="16">
        <f t="shared" si="7"/>
        <v>1500</v>
      </c>
      <c r="I68" s="16">
        <f t="shared" si="7"/>
        <v>1500</v>
      </c>
      <c r="J68" s="16">
        <f t="shared" si="7"/>
        <v>1500</v>
      </c>
    </row>
    <row r="69" spans="1:10" ht="14.25">
      <c r="A69" s="10" t="s">
        <v>98</v>
      </c>
      <c r="B69" s="11"/>
      <c r="C69" s="11"/>
      <c r="D69" s="35" t="s">
        <v>95</v>
      </c>
      <c r="E69" s="31"/>
      <c r="F69" s="13">
        <f>G69+H69+I69+J69</f>
        <v>6000</v>
      </c>
      <c r="G69" s="13">
        <v>1500</v>
      </c>
      <c r="H69" s="11">
        <v>1500</v>
      </c>
      <c r="I69" s="13">
        <v>1500</v>
      </c>
      <c r="J69" s="8">
        <v>1500</v>
      </c>
    </row>
    <row r="70" spans="1:10" ht="15">
      <c r="A70" s="14" t="s">
        <v>29</v>
      </c>
      <c r="B70" s="11"/>
      <c r="C70" s="11"/>
      <c r="D70" s="30" t="s">
        <v>107</v>
      </c>
      <c r="E70" s="31"/>
      <c r="F70" s="16">
        <f>G70+H70+I70+J70</f>
        <v>400400</v>
      </c>
      <c r="G70" s="16">
        <v>100100</v>
      </c>
      <c r="H70" s="15">
        <v>100100</v>
      </c>
      <c r="I70" s="16">
        <v>100100</v>
      </c>
      <c r="J70" s="17">
        <v>100100</v>
      </c>
    </row>
    <row r="71" spans="1:10" ht="15">
      <c r="A71" s="33" t="s">
        <v>109</v>
      </c>
      <c r="B71" s="34"/>
      <c r="C71" s="29"/>
      <c r="D71" s="32" t="s">
        <v>108</v>
      </c>
      <c r="E71" s="31"/>
      <c r="F71" s="16">
        <f>G71+H71+I71+J71</f>
        <v>400400</v>
      </c>
      <c r="G71" s="16">
        <v>100100</v>
      </c>
      <c r="H71" s="16">
        <v>100100</v>
      </c>
      <c r="I71" s="16">
        <v>100100</v>
      </c>
      <c r="J71" s="16">
        <v>100100</v>
      </c>
    </row>
    <row r="72" spans="1:10" ht="15">
      <c r="A72" s="18" t="s">
        <v>30</v>
      </c>
      <c r="B72" s="3"/>
      <c r="C72" s="4"/>
      <c r="D72" s="35"/>
      <c r="E72" s="39"/>
      <c r="F72" s="19">
        <f>F16+F37+F46+F49+F56+F67+F70</f>
        <v>3214500</v>
      </c>
      <c r="G72" s="19">
        <f>G16+G37+G46+G49+G56+G67</f>
        <v>800100</v>
      </c>
      <c r="H72" s="19">
        <f>H16+H37+H46+H49+H56+H67</f>
        <v>679100</v>
      </c>
      <c r="I72" s="19">
        <f>I16+I37+I46+I49+I56+I67</f>
        <v>574100</v>
      </c>
      <c r="J72" s="19">
        <f>J16+J37+J46+J49+J56+J67</f>
        <v>760800</v>
      </c>
    </row>
    <row r="73" spans="1:10" ht="14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4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4.25">
      <c r="A75" s="2"/>
      <c r="B75" s="2"/>
      <c r="C75" s="2" t="s">
        <v>31</v>
      </c>
      <c r="D75" s="2"/>
      <c r="E75" s="2" t="s">
        <v>73</v>
      </c>
      <c r="F75" s="2"/>
      <c r="G75" s="2"/>
      <c r="H75" s="2"/>
      <c r="I75" s="2"/>
      <c r="J75" s="2"/>
    </row>
    <row r="76" spans="1:10" ht="14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4.25">
      <c r="A77" s="2"/>
      <c r="B77" s="2"/>
      <c r="C77" s="2"/>
      <c r="D77" s="2"/>
      <c r="E77" s="2"/>
      <c r="F77" s="2"/>
      <c r="G77" s="2"/>
      <c r="H77" s="2"/>
      <c r="I77" s="2"/>
      <c r="J77" s="2"/>
    </row>
  </sheetData>
  <mergeCells count="80">
    <mergeCell ref="A56:C56"/>
    <mergeCell ref="D58:E58"/>
    <mergeCell ref="A58:C58"/>
    <mergeCell ref="A63:C63"/>
    <mergeCell ref="D63:E63"/>
    <mergeCell ref="A12:C13"/>
    <mergeCell ref="D12:E13"/>
    <mergeCell ref="A14:E15"/>
    <mergeCell ref="A22:C22"/>
    <mergeCell ref="A17:C17"/>
    <mergeCell ref="A18:C18"/>
    <mergeCell ref="F12:F15"/>
    <mergeCell ref="G12:G15"/>
    <mergeCell ref="H12:H15"/>
    <mergeCell ref="I12:I15"/>
    <mergeCell ref="J12:J15"/>
    <mergeCell ref="A43:C43"/>
    <mergeCell ref="A19:C19"/>
    <mergeCell ref="D16:E16"/>
    <mergeCell ref="D17:E17"/>
    <mergeCell ref="D18:E18"/>
    <mergeCell ref="D19:E19"/>
    <mergeCell ref="A23:C23"/>
    <mergeCell ref="A24:C24"/>
    <mergeCell ref="A35:C35"/>
    <mergeCell ref="A20:C20"/>
    <mergeCell ref="A21:C21"/>
    <mergeCell ref="D20:E20"/>
    <mergeCell ref="D21:E21"/>
    <mergeCell ref="D22:E22"/>
    <mergeCell ref="D23:E23"/>
    <mergeCell ref="D24:E24"/>
    <mergeCell ref="D25:E25"/>
    <mergeCell ref="A25:C25"/>
    <mergeCell ref="D28:E28"/>
    <mergeCell ref="D29:E29"/>
    <mergeCell ref="D30:E30"/>
    <mergeCell ref="D27:E27"/>
    <mergeCell ref="D26:E26"/>
    <mergeCell ref="D43:E43"/>
    <mergeCell ref="D44:E44"/>
    <mergeCell ref="D31:E31"/>
    <mergeCell ref="A27:C27"/>
    <mergeCell ref="A30:C30"/>
    <mergeCell ref="D35:E35"/>
    <mergeCell ref="A42:C42"/>
    <mergeCell ref="D36:E36"/>
    <mergeCell ref="D37:E37"/>
    <mergeCell ref="D38:E38"/>
    <mergeCell ref="D32:E32"/>
    <mergeCell ref="D33:E33"/>
    <mergeCell ref="D34:E34"/>
    <mergeCell ref="D42:E42"/>
    <mergeCell ref="D39:E39"/>
    <mergeCell ref="D72:E72"/>
    <mergeCell ref="D49:E49"/>
    <mergeCell ref="D56:E56"/>
    <mergeCell ref="D57:E57"/>
    <mergeCell ref="D62:E62"/>
    <mergeCell ref="D61:E61"/>
    <mergeCell ref="D66:E66"/>
    <mergeCell ref="D67:E67"/>
    <mergeCell ref="D68:E68"/>
    <mergeCell ref="A7:J7"/>
    <mergeCell ref="A8:J8"/>
    <mergeCell ref="A9:J9"/>
    <mergeCell ref="A10:J10"/>
    <mergeCell ref="D45:E45"/>
    <mergeCell ref="D50:E50"/>
    <mergeCell ref="D64:E64"/>
    <mergeCell ref="D65:E65"/>
    <mergeCell ref="D59:E59"/>
    <mergeCell ref="D60:E60"/>
    <mergeCell ref="D46:E46"/>
    <mergeCell ref="D47:E47"/>
    <mergeCell ref="D48:E48"/>
    <mergeCell ref="D70:E70"/>
    <mergeCell ref="D71:E71"/>
    <mergeCell ref="A71:C71"/>
    <mergeCell ref="D69:E69"/>
  </mergeCells>
  <printOptions/>
  <pageMargins left="0.7874015748031497" right="0.44" top="0.32" bottom="0.47" header="0.34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www.PHILka.RU</cp:lastModifiedBy>
  <cp:lastPrinted>2009-12-25T10:09:41Z</cp:lastPrinted>
  <dcterms:created xsi:type="dcterms:W3CDTF">2007-12-24T15:31:09Z</dcterms:created>
  <dcterms:modified xsi:type="dcterms:W3CDTF">2010-12-20T07:26:21Z</dcterms:modified>
  <cp:category/>
  <cp:version/>
  <cp:contentType/>
  <cp:contentStatus/>
</cp:coreProperties>
</file>