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<sst xmlns="http://schemas.openxmlformats.org/spreadsheetml/2006/main" count="167" uniqueCount="135">
  <si>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</si>
  <si>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</si>
  <si>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</si>
  <si>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</si>
  <si>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</si>
  <si>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</si>
  <si>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</si>
  <si>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</si>
  <si>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</si>
  <si>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</si>
  <si>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</si>
  <si>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</si>
  <si>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</si>
  <si>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</si>
  <si>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</si>
  <si>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</si>
  <si>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</si>
  <si>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основных средств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</si>
  <si>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</si>
  <si>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</si>
  <si>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</si>
  <si>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</si>
  <si>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</si>
  <si>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</si>
  <si>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</si>
  <si>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</si>
  <si>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</si>
  <si>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</si>
  <si>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</si>
  <si>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</si>
  <si>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</si>
  <si>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</si>
  <si>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</si>
  <si>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</si>
  <si>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</si>
  <si>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</si>
  <si>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</si>
  <si>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</si>
  <si>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</si>
  <si>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</si>
  <si>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</si>
  <si>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</si>
  <si>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</si>
  <si>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</si>
  <si>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</si>
  <si>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</si>
  <si>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</si>
  <si>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</si>
  <si>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</si>
  <si>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</si>
  <si>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</si>
  <si>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909  0203  0013600  500  310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</si>
  <si>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</si>
  <si>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</si>
  <si>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</si>
  <si>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</si>
  <si>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</si>
  <si>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</si>
  <si>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909  0104  0020400  500  212</t>
  </si>
  <si>
    <t>909  0104  0020400  500  213</t>
  </si>
  <si>
    <t>909  0104  0020400  500  221</t>
  </si>
  <si>
    <t>909  0104  0020400  500  222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</si>
  <si>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</si>
  <si>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</si>
  <si>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</si>
  <si>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</si>
  <si>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</si>
  <si>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</si>
  <si>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</si>
  <si>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</si>
  <si>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</si>
  <si>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</si>
  <si>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</si>
  <si>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</si>
  <si>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</si>
  <si>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</si>
  <si>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909  0503  6000100  500  225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</si>
  <si>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</si>
  <si>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</si>
  <si>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</si>
  <si>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</si>
  <si>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</si>
  <si>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</si>
  <si>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</si>
  <si>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 СМЕТА РАСХОДОВ НА 2010 год</t>
  </si>
  <si>
    <t xml:space="preserve">______________Т.П.Боровская </t>
  </si>
  <si>
    <t>909  0102  0020300  500  263</t>
  </si>
  <si>
    <t>909  0203  0013600  500  223</t>
  </si>
  <si>
    <t>909  0203  0013600  500  340</t>
  </si>
  <si>
    <t>909  0314  2470000  500  290</t>
  </si>
  <si>
    <t>909  0501</t>
  </si>
  <si>
    <t>909  0501 3500200  500  242</t>
  </si>
  <si>
    <t>909  0503  6000100  500  223</t>
  </si>
  <si>
    <t>909  0503  6000100  500  340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</si>
  <si>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</si>
  <si>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</si>
  <si>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</si>
  <si>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</si>
  <si>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</si>
  <si>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</si>
  <si>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</si>
  <si>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</si>
  <si>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909  0801  4429900  001  221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</si>
  <si>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</si>
  <si>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</si>
  <si>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</si>
  <si>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</si>
  <si>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</si>
  <si>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</si>
  <si>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</si>
  <si>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</si>
  <si>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</si>
  <si>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</si>
  <si>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</si>
  <si>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</si>
  <si>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</si>
  <si>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>К решению № 55  от 30.11.2010 г.   10 сессии 2 созыва</t>
  </si>
  <si>
    <t>909  0801  4409900  001  225</t>
  </si>
  <si>
    <t>909  0801  4409900  001  226</t>
  </si>
  <si>
    <t>909  0801  4409900  001  290</t>
  </si>
  <si>
    <t>909  0801  4409900  001  340</t>
  </si>
  <si>
    <t>909  0502</t>
  </si>
  <si>
    <t>909  0502  3510500  500  340</t>
  </si>
  <si>
    <t>Поддержка коммунального хозяйства</t>
  </si>
  <si>
    <t>909  11</t>
  </si>
  <si>
    <t xml:space="preserve">Иные межбюджетные трансферты </t>
  </si>
  <si>
    <t>909  1104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</si>
  <si>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 соглашениями</t>
  </si>
  <si>
    <t>909  1104  5210600  017  251</t>
  </si>
  <si>
    <t>909  0801 5210111</t>
  </si>
  <si>
    <t>909  0801  5210111  001  225</t>
  </si>
  <si>
    <t>909  0801  5210111  001  226</t>
  </si>
  <si>
    <t>909  0801  5210111  001  340</t>
  </si>
  <si>
    <t>Социальная политика</t>
  </si>
  <si>
    <t>Осуществление мероприятий по выполнению наказов избирателей, поступивших в период избирательной компании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</si>
</sst>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61">
      <selection activeCell="L14" sqref="L14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9" width="11.8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34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36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85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80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44" t="s">
        <v>84</v>
      </c>
      <c r="B7" s="44"/>
      <c r="C7" s="44"/>
      <c r="D7" s="45"/>
      <c r="E7" s="44"/>
      <c r="F7" s="44"/>
      <c r="G7" s="44"/>
      <c r="H7" s="44"/>
      <c r="I7" s="44"/>
      <c r="J7" s="44"/>
    </row>
    <row r="8" spans="1:10" ht="15">
      <c r="A8" s="44" t="s">
        <v>116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4" t="s">
        <v>37</v>
      </c>
      <c r="B9" s="44"/>
      <c r="C9" s="44"/>
      <c r="D9" s="45"/>
      <c r="E9" s="44"/>
      <c r="F9" s="44"/>
      <c r="G9" s="44"/>
      <c r="H9" s="44"/>
      <c r="I9" s="44"/>
      <c r="J9" s="44"/>
    </row>
    <row r="10" spans="1:10" ht="15">
      <c r="A10" s="44" t="s">
        <v>0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59" t="s">
        <v>1</v>
      </c>
      <c r="B12" s="60"/>
      <c r="C12" s="61"/>
      <c r="D12" s="65" t="s">
        <v>38</v>
      </c>
      <c r="E12" s="66"/>
      <c r="F12" s="55" t="s">
        <v>2</v>
      </c>
      <c r="G12" s="55" t="s">
        <v>3</v>
      </c>
      <c r="H12" s="55" t="s">
        <v>4</v>
      </c>
      <c r="I12" s="55" t="s">
        <v>5</v>
      </c>
      <c r="J12" s="55" t="s">
        <v>6</v>
      </c>
    </row>
    <row r="13" spans="1:10" ht="14.25" customHeight="1">
      <c r="A13" s="62"/>
      <c r="B13" s="63"/>
      <c r="C13" s="64"/>
      <c r="D13" s="67"/>
      <c r="E13" s="68"/>
      <c r="F13" s="55"/>
      <c r="G13" s="56"/>
      <c r="H13" s="56"/>
      <c r="I13" s="56"/>
      <c r="J13" s="56"/>
    </row>
    <row r="14" spans="1:10" ht="12.75">
      <c r="A14" s="59" t="s">
        <v>7</v>
      </c>
      <c r="B14" s="60"/>
      <c r="C14" s="60"/>
      <c r="D14" s="60"/>
      <c r="E14" s="61"/>
      <c r="F14" s="56"/>
      <c r="G14" s="56"/>
      <c r="H14" s="56"/>
      <c r="I14" s="56"/>
      <c r="J14" s="56"/>
    </row>
    <row r="15" spans="1:10" ht="12.75">
      <c r="A15" s="62"/>
      <c r="B15" s="63"/>
      <c r="C15" s="63"/>
      <c r="D15" s="63"/>
      <c r="E15" s="64"/>
      <c r="F15" s="56"/>
      <c r="G15" s="56"/>
      <c r="H15" s="56"/>
      <c r="I15" s="56"/>
      <c r="J15" s="56"/>
    </row>
    <row r="16" spans="1:10" ht="15">
      <c r="A16" s="5" t="s">
        <v>35</v>
      </c>
      <c r="B16" s="6"/>
      <c r="C16" s="7"/>
      <c r="D16" s="57" t="s">
        <v>39</v>
      </c>
      <c r="E16" s="58"/>
      <c r="F16" s="26">
        <f>F17+F23+F35</f>
        <v>1416256</v>
      </c>
      <c r="G16" s="27">
        <f>G17+G23+G35</f>
        <v>491458</v>
      </c>
      <c r="H16" s="27">
        <f>H17+H23+H35</f>
        <v>299345</v>
      </c>
      <c r="I16" s="27">
        <f>I17+I23+I35</f>
        <v>299755</v>
      </c>
      <c r="J16" s="26">
        <f>J17+J23+J35</f>
        <v>325698</v>
      </c>
    </row>
    <row r="17" spans="1:10" ht="15">
      <c r="A17" s="57" t="s">
        <v>40</v>
      </c>
      <c r="B17" s="71"/>
      <c r="C17" s="58"/>
      <c r="D17" s="57" t="s">
        <v>41</v>
      </c>
      <c r="E17" s="58"/>
      <c r="F17" s="28">
        <f>F18</f>
        <v>691813</v>
      </c>
      <c r="G17" s="21">
        <f aca="true" t="shared" si="0" ref="G17:J18">G18</f>
        <v>316813</v>
      </c>
      <c r="H17" s="21">
        <f t="shared" si="0"/>
        <v>125000</v>
      </c>
      <c r="I17" s="21">
        <f t="shared" si="0"/>
        <v>125000</v>
      </c>
      <c r="J17" s="21">
        <f t="shared" si="0"/>
        <v>125000</v>
      </c>
    </row>
    <row r="18" spans="1:10" ht="15">
      <c r="A18" s="51" t="s">
        <v>20</v>
      </c>
      <c r="B18" s="39"/>
      <c r="C18" s="40"/>
      <c r="D18" s="57" t="s">
        <v>43</v>
      </c>
      <c r="E18" s="58"/>
      <c r="F18" s="28">
        <f>F19</f>
        <v>691813</v>
      </c>
      <c r="G18" s="21">
        <f t="shared" si="0"/>
        <v>316813</v>
      </c>
      <c r="H18" s="21">
        <f t="shared" si="0"/>
        <v>125000</v>
      </c>
      <c r="I18" s="21">
        <f t="shared" si="0"/>
        <v>125000</v>
      </c>
      <c r="J18" s="21">
        <f t="shared" si="0"/>
        <v>125000</v>
      </c>
    </row>
    <row r="19" spans="1:10" ht="15">
      <c r="A19" s="51" t="s">
        <v>42</v>
      </c>
      <c r="B19" s="52"/>
      <c r="C19" s="53"/>
      <c r="D19" s="57" t="s">
        <v>44</v>
      </c>
      <c r="E19" s="58"/>
      <c r="F19" s="28">
        <f>F20+F21+F22</f>
        <v>691813</v>
      </c>
      <c r="G19" s="21">
        <f>G20+G21+G22</f>
        <v>316813</v>
      </c>
      <c r="H19" s="21">
        <f>H20+H21+H22</f>
        <v>125000</v>
      </c>
      <c r="I19" s="21">
        <f>I20+I21+I22</f>
        <v>125000</v>
      </c>
      <c r="J19" s="21">
        <f>J20+J21+J22</f>
        <v>125000</v>
      </c>
    </row>
    <row r="20" spans="1:10" ht="14.25">
      <c r="A20" s="51" t="s">
        <v>8</v>
      </c>
      <c r="B20" s="52"/>
      <c r="C20" s="53"/>
      <c r="D20" s="51" t="s">
        <v>45</v>
      </c>
      <c r="E20" s="54"/>
      <c r="F20" s="29">
        <f>G20+H20+I20+J20</f>
        <v>399535</v>
      </c>
      <c r="G20" s="22">
        <v>99535</v>
      </c>
      <c r="H20" s="23">
        <v>100000</v>
      </c>
      <c r="I20" s="23">
        <v>100000</v>
      </c>
      <c r="J20" s="20">
        <v>100000</v>
      </c>
    </row>
    <row r="21" spans="1:10" ht="14.25">
      <c r="A21" s="51" t="s">
        <v>10</v>
      </c>
      <c r="B21" s="52"/>
      <c r="C21" s="53"/>
      <c r="D21" s="51" t="s">
        <v>46</v>
      </c>
      <c r="E21" s="54"/>
      <c r="F21" s="29">
        <f>G21+H21+I21+J21</f>
        <v>100748</v>
      </c>
      <c r="G21" s="22">
        <v>25748</v>
      </c>
      <c r="H21" s="23">
        <v>25000</v>
      </c>
      <c r="I21" s="23">
        <v>25000</v>
      </c>
      <c r="J21" s="20">
        <v>25000</v>
      </c>
    </row>
    <row r="22" spans="1:10" ht="14.25">
      <c r="A22" s="51" t="s">
        <v>10</v>
      </c>
      <c r="B22" s="52"/>
      <c r="C22" s="53"/>
      <c r="D22" s="51" t="s">
        <v>86</v>
      </c>
      <c r="E22" s="54"/>
      <c r="F22" s="29">
        <f>G22+H22+I22+J22</f>
        <v>191530</v>
      </c>
      <c r="G22" s="22">
        <v>191530</v>
      </c>
      <c r="H22" s="23">
        <v>0</v>
      </c>
      <c r="I22" s="23">
        <v>0</v>
      </c>
      <c r="J22" s="20">
        <v>0</v>
      </c>
    </row>
    <row r="23" spans="1:10" ht="15">
      <c r="A23" s="57" t="s">
        <v>19</v>
      </c>
      <c r="B23" s="69"/>
      <c r="C23" s="70"/>
      <c r="D23" s="43" t="s">
        <v>54</v>
      </c>
      <c r="E23" s="36"/>
      <c r="F23" s="21">
        <f>F24</f>
        <v>694616</v>
      </c>
      <c r="G23" s="24">
        <f aca="true" t="shared" si="1" ref="G23:J24">G24</f>
        <v>170525</v>
      </c>
      <c r="H23" s="21">
        <f t="shared" si="1"/>
        <v>170225</v>
      </c>
      <c r="I23" s="21">
        <f t="shared" si="1"/>
        <v>170505</v>
      </c>
      <c r="J23" s="25">
        <f t="shared" si="1"/>
        <v>183361</v>
      </c>
    </row>
    <row r="24" spans="1:10" ht="15">
      <c r="A24" s="51" t="s">
        <v>20</v>
      </c>
      <c r="B24" s="39"/>
      <c r="C24" s="40"/>
      <c r="D24" s="37" t="s">
        <v>55</v>
      </c>
      <c r="E24" s="36"/>
      <c r="F24" s="21">
        <f>F25</f>
        <v>694616</v>
      </c>
      <c r="G24" s="24">
        <f t="shared" si="1"/>
        <v>170525</v>
      </c>
      <c r="H24" s="21">
        <f t="shared" si="1"/>
        <v>170225</v>
      </c>
      <c r="I24" s="21">
        <f t="shared" si="1"/>
        <v>170505</v>
      </c>
      <c r="J24" s="25">
        <f t="shared" si="1"/>
        <v>183361</v>
      </c>
    </row>
    <row r="25" spans="1:10" ht="15">
      <c r="A25" s="51" t="s">
        <v>21</v>
      </c>
      <c r="B25" s="39"/>
      <c r="C25" s="40"/>
      <c r="D25" s="37" t="s">
        <v>56</v>
      </c>
      <c r="E25" s="36"/>
      <c r="F25" s="21">
        <f>F26+F27+F28+F29+F30+F31+F32+F33+F34</f>
        <v>694616</v>
      </c>
      <c r="G25" s="21">
        <f>G26+G27+G28+G29+G30+G31+G32+G33+G34</f>
        <v>170525</v>
      </c>
      <c r="H25" s="21">
        <f>H26+H27+H28+H29+H30+H31+H32+H33+H34</f>
        <v>170225</v>
      </c>
      <c r="I25" s="21">
        <f>I26+I27+I28+I29+I30+I31+I32+I33+I34</f>
        <v>170505</v>
      </c>
      <c r="J25" s="21">
        <f>J26+J27+J28+J29+J30+J31+J32+J33+J34</f>
        <v>183361</v>
      </c>
    </row>
    <row r="26" spans="1:10" ht="14.25">
      <c r="A26" s="47" t="s">
        <v>8</v>
      </c>
      <c r="B26" s="48"/>
      <c r="C26" s="36"/>
      <c r="D26" s="35" t="s">
        <v>57</v>
      </c>
      <c r="E26" s="36"/>
      <c r="F26" s="23">
        <f>G26+H26+I26+J26</f>
        <v>419300</v>
      </c>
      <c r="G26" s="23">
        <v>104825</v>
      </c>
      <c r="H26" s="22">
        <v>104825</v>
      </c>
      <c r="I26" s="23">
        <v>104825</v>
      </c>
      <c r="J26" s="20">
        <v>104825</v>
      </c>
    </row>
    <row r="27" spans="1:10" ht="14.25">
      <c r="A27" s="47" t="s">
        <v>9</v>
      </c>
      <c r="B27" s="48"/>
      <c r="C27" s="36"/>
      <c r="D27" s="35" t="s">
        <v>58</v>
      </c>
      <c r="E27" s="36"/>
      <c r="F27" s="23">
        <f aca="true" t="shared" si="2" ref="F27:F34">G27+H27+I27+J27</f>
        <v>2700</v>
      </c>
      <c r="G27" s="23">
        <v>1000</v>
      </c>
      <c r="H27" s="22">
        <v>700</v>
      </c>
      <c r="I27" s="23">
        <v>1000</v>
      </c>
      <c r="J27" s="20">
        <v>0</v>
      </c>
    </row>
    <row r="28" spans="1:10" ht="14.25">
      <c r="A28" s="10" t="s">
        <v>10</v>
      </c>
      <c r="B28" s="11"/>
      <c r="C28" s="11"/>
      <c r="D28" s="35" t="s">
        <v>59</v>
      </c>
      <c r="E28" s="36"/>
      <c r="F28" s="23">
        <f t="shared" si="2"/>
        <v>114560</v>
      </c>
      <c r="G28" s="23">
        <v>28000</v>
      </c>
      <c r="H28" s="22">
        <v>28000</v>
      </c>
      <c r="I28" s="23">
        <v>28000</v>
      </c>
      <c r="J28" s="20">
        <v>30560</v>
      </c>
    </row>
    <row r="29" spans="1:10" ht="14.25">
      <c r="A29" s="47" t="s">
        <v>11</v>
      </c>
      <c r="B29" s="48"/>
      <c r="C29" s="36"/>
      <c r="D29" s="35" t="s">
        <v>60</v>
      </c>
      <c r="E29" s="36"/>
      <c r="F29" s="23">
        <f t="shared" si="2"/>
        <v>22365</v>
      </c>
      <c r="G29" s="23">
        <v>5000</v>
      </c>
      <c r="H29" s="22">
        <v>5000</v>
      </c>
      <c r="I29" s="23">
        <v>5000</v>
      </c>
      <c r="J29" s="20">
        <v>7365</v>
      </c>
    </row>
    <row r="30" spans="1:10" ht="14.25">
      <c r="A30" s="10" t="s">
        <v>12</v>
      </c>
      <c r="B30" s="11"/>
      <c r="C30" s="11"/>
      <c r="D30" s="35" t="s">
        <v>61</v>
      </c>
      <c r="E30" s="36"/>
      <c r="F30" s="23">
        <f t="shared" si="2"/>
        <v>580</v>
      </c>
      <c r="G30" s="23">
        <v>200</v>
      </c>
      <c r="H30" s="22">
        <v>200</v>
      </c>
      <c r="I30" s="23">
        <v>180</v>
      </c>
      <c r="J30" s="20">
        <v>0</v>
      </c>
    </row>
    <row r="31" spans="1:10" ht="14.25">
      <c r="A31" s="10" t="s">
        <v>13</v>
      </c>
      <c r="B31" s="11"/>
      <c r="C31" s="11"/>
      <c r="D31" s="35" t="s">
        <v>62</v>
      </c>
      <c r="E31" s="36"/>
      <c r="F31" s="23">
        <f t="shared" si="2"/>
        <v>46200</v>
      </c>
      <c r="G31" s="23">
        <v>11000</v>
      </c>
      <c r="H31" s="22">
        <v>11000</v>
      </c>
      <c r="I31" s="23">
        <v>11000</v>
      </c>
      <c r="J31" s="20">
        <v>13200</v>
      </c>
    </row>
    <row r="32" spans="1:10" ht="14.25">
      <c r="A32" s="10" t="s">
        <v>14</v>
      </c>
      <c r="B32" s="11"/>
      <c r="C32" s="11"/>
      <c r="D32" s="35" t="s">
        <v>63</v>
      </c>
      <c r="E32" s="36"/>
      <c r="F32" s="23">
        <f t="shared" si="2"/>
        <v>23711</v>
      </c>
      <c r="G32" s="23">
        <v>5500</v>
      </c>
      <c r="H32" s="22">
        <v>5500</v>
      </c>
      <c r="I32" s="23">
        <v>5500</v>
      </c>
      <c r="J32" s="20">
        <v>7211</v>
      </c>
    </row>
    <row r="33" spans="1:10" ht="14.25">
      <c r="A33" s="47" t="s">
        <v>16</v>
      </c>
      <c r="B33" s="48"/>
      <c r="C33" s="36"/>
      <c r="D33" s="35" t="s">
        <v>64</v>
      </c>
      <c r="E33" s="36"/>
      <c r="F33" s="23">
        <f t="shared" si="2"/>
        <v>38477</v>
      </c>
      <c r="G33" s="23">
        <v>9000</v>
      </c>
      <c r="H33" s="22">
        <v>9000</v>
      </c>
      <c r="I33" s="23">
        <v>9000</v>
      </c>
      <c r="J33" s="20">
        <v>11477</v>
      </c>
    </row>
    <row r="34" spans="1:10" ht="12" customHeight="1">
      <c r="A34" s="10" t="s">
        <v>18</v>
      </c>
      <c r="B34" s="11"/>
      <c r="C34" s="11"/>
      <c r="D34" s="35" t="s">
        <v>65</v>
      </c>
      <c r="E34" s="36"/>
      <c r="F34" s="23">
        <f t="shared" si="2"/>
        <v>26723</v>
      </c>
      <c r="G34" s="23">
        <v>6000</v>
      </c>
      <c r="H34" s="22">
        <v>6000</v>
      </c>
      <c r="I34" s="23">
        <v>6000</v>
      </c>
      <c r="J34" s="20">
        <v>8723</v>
      </c>
    </row>
    <row r="35" spans="1:10" ht="12" customHeight="1">
      <c r="A35" s="14" t="s">
        <v>22</v>
      </c>
      <c r="B35" s="15"/>
      <c r="C35" s="15"/>
      <c r="D35" s="37" t="s">
        <v>66</v>
      </c>
      <c r="E35" s="36"/>
      <c r="F35" s="21">
        <f>F36</f>
        <v>29827</v>
      </c>
      <c r="G35" s="21">
        <f aca="true" t="shared" si="3" ref="G35:J36">G36</f>
        <v>4120</v>
      </c>
      <c r="H35" s="24">
        <f t="shared" si="3"/>
        <v>4120</v>
      </c>
      <c r="I35" s="21">
        <f t="shared" si="3"/>
        <v>4250</v>
      </c>
      <c r="J35" s="25">
        <f t="shared" si="3"/>
        <v>17337</v>
      </c>
    </row>
    <row r="36" spans="1:10" ht="12" customHeight="1">
      <c r="A36" s="10" t="s">
        <v>23</v>
      </c>
      <c r="B36" s="11"/>
      <c r="C36" s="11"/>
      <c r="D36" s="37" t="s">
        <v>67</v>
      </c>
      <c r="E36" s="36"/>
      <c r="F36" s="21">
        <f>F37</f>
        <v>29827</v>
      </c>
      <c r="G36" s="21">
        <f t="shared" si="3"/>
        <v>4120</v>
      </c>
      <c r="H36" s="21">
        <f t="shared" si="3"/>
        <v>4120</v>
      </c>
      <c r="I36" s="21">
        <f t="shared" si="3"/>
        <v>4250</v>
      </c>
      <c r="J36" s="21">
        <f t="shared" si="3"/>
        <v>17337</v>
      </c>
    </row>
    <row r="37" spans="1:10" ht="12" customHeight="1">
      <c r="A37" s="10" t="s">
        <v>24</v>
      </c>
      <c r="B37" s="11"/>
      <c r="C37" s="11"/>
      <c r="D37" s="37" t="s">
        <v>68</v>
      </c>
      <c r="E37" s="36"/>
      <c r="F37" s="21">
        <f>F38+F39</f>
        <v>29827</v>
      </c>
      <c r="G37" s="21">
        <f>G38+G39</f>
        <v>4120</v>
      </c>
      <c r="H37" s="21">
        <f>H38+H39</f>
        <v>4120</v>
      </c>
      <c r="I37" s="21">
        <f>I38+I39</f>
        <v>4250</v>
      </c>
      <c r="J37" s="21">
        <f>J38+J39</f>
        <v>17337</v>
      </c>
    </row>
    <row r="38" spans="1:10" ht="12" customHeight="1">
      <c r="A38" s="47" t="s">
        <v>11</v>
      </c>
      <c r="B38" s="48"/>
      <c r="C38" s="36"/>
      <c r="D38" s="35" t="s">
        <v>47</v>
      </c>
      <c r="E38" s="49"/>
      <c r="F38" s="23">
        <f>G38+H38+I38+J38</f>
        <v>17000</v>
      </c>
      <c r="G38" s="23">
        <v>3750</v>
      </c>
      <c r="H38" s="22">
        <v>3750</v>
      </c>
      <c r="I38" s="23">
        <v>3750</v>
      </c>
      <c r="J38" s="20">
        <v>5750</v>
      </c>
    </row>
    <row r="39" spans="1:10" ht="13.5" customHeight="1">
      <c r="A39" s="10" t="s">
        <v>15</v>
      </c>
      <c r="B39" s="11"/>
      <c r="C39" s="11"/>
      <c r="D39" s="35" t="s">
        <v>48</v>
      </c>
      <c r="E39" s="36"/>
      <c r="F39" s="23">
        <f>G39+H39+I39+J39</f>
        <v>12827</v>
      </c>
      <c r="G39" s="23">
        <v>370</v>
      </c>
      <c r="H39" s="22">
        <v>370</v>
      </c>
      <c r="I39" s="23">
        <v>500</v>
      </c>
      <c r="J39" s="20">
        <v>11587</v>
      </c>
    </row>
    <row r="40" spans="1:10" s="1" customFormat="1" ht="13.5" customHeight="1">
      <c r="A40" s="14" t="s">
        <v>25</v>
      </c>
      <c r="B40" s="11"/>
      <c r="C40" s="11"/>
      <c r="D40" s="37" t="s">
        <v>69</v>
      </c>
      <c r="E40" s="36"/>
      <c r="F40" s="28">
        <f aca="true" t="shared" si="4" ref="F40:J41">F41</f>
        <v>66500</v>
      </c>
      <c r="G40" s="21">
        <f t="shared" si="4"/>
        <v>14550</v>
      </c>
      <c r="H40" s="24">
        <f t="shared" si="4"/>
        <v>19200</v>
      </c>
      <c r="I40" s="21">
        <f t="shared" si="4"/>
        <v>15550</v>
      </c>
      <c r="J40" s="25">
        <f t="shared" si="4"/>
        <v>17200</v>
      </c>
    </row>
    <row r="41" spans="1:10" ht="13.5" customHeight="1">
      <c r="A41" s="10" t="s">
        <v>26</v>
      </c>
      <c r="B41" s="11"/>
      <c r="C41" s="11"/>
      <c r="D41" s="37" t="s">
        <v>70</v>
      </c>
      <c r="E41" s="36"/>
      <c r="F41" s="28">
        <f t="shared" si="4"/>
        <v>66500</v>
      </c>
      <c r="G41" s="21">
        <f t="shared" si="4"/>
        <v>14550</v>
      </c>
      <c r="H41" s="24">
        <f t="shared" si="4"/>
        <v>19200</v>
      </c>
      <c r="I41" s="21">
        <f t="shared" si="4"/>
        <v>15550</v>
      </c>
      <c r="J41" s="25">
        <f t="shared" si="4"/>
        <v>17200</v>
      </c>
    </row>
    <row r="42" spans="1:10" ht="13.5" customHeight="1">
      <c r="A42" s="10" t="s">
        <v>27</v>
      </c>
      <c r="B42" s="11"/>
      <c r="C42" s="11"/>
      <c r="D42" s="37" t="s">
        <v>71</v>
      </c>
      <c r="E42" s="36"/>
      <c r="F42" s="28">
        <f>F43+F44+F45+F46+F47+F48+F49</f>
        <v>66500</v>
      </c>
      <c r="G42" s="28">
        <f>G43+G44+G45+G46+G47+G48+G49</f>
        <v>14550</v>
      </c>
      <c r="H42" s="28">
        <f>H43+H44+H45+H46+H47+H48+H49</f>
        <v>19200</v>
      </c>
      <c r="I42" s="28">
        <f>I43+I44+I45+I46+I47+I48+I49</f>
        <v>15550</v>
      </c>
      <c r="J42" s="28">
        <f>J43+J44+J45+J46+J47+J48+J49</f>
        <v>17200</v>
      </c>
    </row>
    <row r="43" spans="1:10" ht="14.25">
      <c r="A43" s="10" t="s">
        <v>8</v>
      </c>
      <c r="B43" s="11"/>
      <c r="C43" s="11"/>
      <c r="D43" s="12" t="s">
        <v>52</v>
      </c>
      <c r="E43" s="8"/>
      <c r="F43" s="13">
        <f>G43+H43+I43+J43</f>
        <v>45700</v>
      </c>
      <c r="G43" s="13">
        <v>11000</v>
      </c>
      <c r="H43" s="11">
        <v>11000</v>
      </c>
      <c r="I43" s="13">
        <v>11000</v>
      </c>
      <c r="J43" s="8">
        <v>12700</v>
      </c>
    </row>
    <row r="44" spans="1:10" ht="14.25">
      <c r="A44" s="10" t="s">
        <v>10</v>
      </c>
      <c r="B44" s="11"/>
      <c r="C44" s="11"/>
      <c r="D44" s="12" t="s">
        <v>53</v>
      </c>
      <c r="E44" s="8"/>
      <c r="F44" s="13">
        <f aca="true" t="shared" si="5" ref="F44:F49">G44+H44+I44+J44</f>
        <v>11350</v>
      </c>
      <c r="G44" s="13">
        <v>2800</v>
      </c>
      <c r="H44" s="11">
        <v>2800</v>
      </c>
      <c r="I44" s="13">
        <v>2800</v>
      </c>
      <c r="J44" s="8">
        <v>2950</v>
      </c>
    </row>
    <row r="45" spans="1:10" ht="14.25">
      <c r="A45" s="47" t="s">
        <v>11</v>
      </c>
      <c r="B45" s="50"/>
      <c r="C45" s="49"/>
      <c r="D45" s="35" t="s">
        <v>49</v>
      </c>
      <c r="E45" s="36"/>
      <c r="F45" s="13">
        <f t="shared" si="5"/>
        <v>800</v>
      </c>
      <c r="G45" s="13">
        <v>0</v>
      </c>
      <c r="H45" s="11">
        <v>0</v>
      </c>
      <c r="I45" s="13">
        <v>0</v>
      </c>
      <c r="J45" s="8">
        <v>800</v>
      </c>
    </row>
    <row r="46" spans="1:10" ht="14.25">
      <c r="A46" s="47" t="s">
        <v>12</v>
      </c>
      <c r="B46" s="50"/>
      <c r="C46" s="49"/>
      <c r="D46" s="35" t="s">
        <v>50</v>
      </c>
      <c r="E46" s="36"/>
      <c r="F46" s="13">
        <f t="shared" si="5"/>
        <v>1000</v>
      </c>
      <c r="G46" s="13">
        <v>250</v>
      </c>
      <c r="H46" s="11">
        <v>250</v>
      </c>
      <c r="I46" s="13">
        <v>250</v>
      </c>
      <c r="J46" s="8">
        <v>250</v>
      </c>
    </row>
    <row r="47" spans="1:10" ht="14.25">
      <c r="A47" s="10" t="s">
        <v>13</v>
      </c>
      <c r="B47" s="11"/>
      <c r="C47" s="11"/>
      <c r="D47" s="35" t="s">
        <v>87</v>
      </c>
      <c r="E47" s="36"/>
      <c r="F47" s="13">
        <f t="shared" si="5"/>
        <v>2000</v>
      </c>
      <c r="G47" s="13">
        <v>500</v>
      </c>
      <c r="H47" s="11">
        <v>500</v>
      </c>
      <c r="I47" s="13">
        <v>500</v>
      </c>
      <c r="J47" s="8">
        <v>500</v>
      </c>
    </row>
    <row r="48" spans="1:10" ht="14.25">
      <c r="A48" s="10" t="s">
        <v>17</v>
      </c>
      <c r="B48" s="11"/>
      <c r="C48" s="11"/>
      <c r="D48" s="35" t="s">
        <v>51</v>
      </c>
      <c r="E48" s="36"/>
      <c r="F48" s="13">
        <f t="shared" si="5"/>
        <v>4650</v>
      </c>
      <c r="G48" s="13">
        <v>0</v>
      </c>
      <c r="H48" s="11">
        <v>4650</v>
      </c>
      <c r="I48" s="13">
        <v>0</v>
      </c>
      <c r="J48" s="8">
        <v>0</v>
      </c>
    </row>
    <row r="49" spans="1:10" ht="14.25">
      <c r="A49" s="10" t="s">
        <v>18</v>
      </c>
      <c r="B49" s="11"/>
      <c r="C49" s="11"/>
      <c r="D49" s="35" t="s">
        <v>88</v>
      </c>
      <c r="E49" s="36"/>
      <c r="F49" s="13">
        <f t="shared" si="5"/>
        <v>1000</v>
      </c>
      <c r="G49" s="13">
        <v>0</v>
      </c>
      <c r="H49" s="11">
        <v>0</v>
      </c>
      <c r="I49" s="13">
        <v>1000</v>
      </c>
      <c r="J49" s="8">
        <v>0</v>
      </c>
    </row>
    <row r="50" spans="1:10" s="1" customFormat="1" ht="15">
      <c r="A50" s="14" t="s">
        <v>28</v>
      </c>
      <c r="B50" s="11"/>
      <c r="C50" s="11"/>
      <c r="D50" s="37" t="s">
        <v>72</v>
      </c>
      <c r="E50" s="36"/>
      <c r="F50" s="16">
        <f aca="true" t="shared" si="6" ref="F50:J51">F51</f>
        <v>3500</v>
      </c>
      <c r="G50" s="16">
        <f t="shared" si="6"/>
        <v>0</v>
      </c>
      <c r="H50" s="16">
        <f t="shared" si="6"/>
        <v>500</v>
      </c>
      <c r="I50" s="16">
        <f t="shared" si="6"/>
        <v>500</v>
      </c>
      <c r="J50" s="16">
        <f t="shared" si="6"/>
        <v>2500</v>
      </c>
    </row>
    <row r="51" spans="1:10" ht="15">
      <c r="A51" s="10" t="s">
        <v>29</v>
      </c>
      <c r="B51" s="11"/>
      <c r="C51" s="11"/>
      <c r="D51" s="37" t="s">
        <v>73</v>
      </c>
      <c r="E51" s="36"/>
      <c r="F51" s="16">
        <f t="shared" si="6"/>
        <v>3500</v>
      </c>
      <c r="G51" s="16">
        <f t="shared" si="6"/>
        <v>0</v>
      </c>
      <c r="H51" s="16">
        <f t="shared" si="6"/>
        <v>500</v>
      </c>
      <c r="I51" s="16">
        <f t="shared" si="6"/>
        <v>500</v>
      </c>
      <c r="J51" s="16">
        <f t="shared" si="6"/>
        <v>2500</v>
      </c>
    </row>
    <row r="52" spans="1:10" ht="14.25">
      <c r="A52" s="10" t="s">
        <v>15</v>
      </c>
      <c r="B52" s="11"/>
      <c r="C52" s="11"/>
      <c r="D52" s="35" t="s">
        <v>89</v>
      </c>
      <c r="E52" s="36"/>
      <c r="F52" s="13">
        <f>G52+H52+I52+J52</f>
        <v>3500</v>
      </c>
      <c r="G52" s="13">
        <v>0</v>
      </c>
      <c r="H52" s="11">
        <v>500</v>
      </c>
      <c r="I52" s="13">
        <v>500</v>
      </c>
      <c r="J52" s="8">
        <v>2500</v>
      </c>
    </row>
    <row r="53" spans="1:10" s="1" customFormat="1" ht="15">
      <c r="A53" s="14" t="s">
        <v>30</v>
      </c>
      <c r="B53" s="11"/>
      <c r="C53" s="11"/>
      <c r="D53" s="37" t="s">
        <v>74</v>
      </c>
      <c r="E53" s="36"/>
      <c r="F53" s="16">
        <f>F54+F56+F58</f>
        <v>297583</v>
      </c>
      <c r="G53" s="16">
        <f>G54+G56+G58</f>
        <v>57500</v>
      </c>
      <c r="H53" s="16">
        <f>H54+H56+H58</f>
        <v>74916</v>
      </c>
      <c r="I53" s="16">
        <f>I54+I56+I58</f>
        <v>103820</v>
      </c>
      <c r="J53" s="16">
        <f>J54+J56+J58</f>
        <v>61347</v>
      </c>
    </row>
    <row r="54" spans="1:10" s="1" customFormat="1" ht="15">
      <c r="A54" s="14" t="s">
        <v>30</v>
      </c>
      <c r="B54" s="11"/>
      <c r="C54" s="11"/>
      <c r="D54" s="37" t="s">
        <v>90</v>
      </c>
      <c r="E54" s="36"/>
      <c r="F54" s="16">
        <f>F55</f>
        <v>50000</v>
      </c>
      <c r="G54" s="16">
        <f>G55</f>
        <v>12500</v>
      </c>
      <c r="H54" s="16">
        <f>H55</f>
        <v>12500</v>
      </c>
      <c r="I54" s="16">
        <f>I55</f>
        <v>12500</v>
      </c>
      <c r="J54" s="16">
        <f>J55</f>
        <v>12500</v>
      </c>
    </row>
    <row r="55" spans="1:10" s="1" customFormat="1" ht="14.25">
      <c r="A55" s="10" t="s">
        <v>107</v>
      </c>
      <c r="B55" s="11"/>
      <c r="C55" s="11"/>
      <c r="D55" s="12" t="s">
        <v>91</v>
      </c>
      <c r="E55" s="8"/>
      <c r="F55" s="13">
        <v>50000</v>
      </c>
      <c r="G55" s="13">
        <v>12500</v>
      </c>
      <c r="H55" s="11">
        <v>12500</v>
      </c>
      <c r="I55" s="13">
        <v>12500</v>
      </c>
      <c r="J55" s="8">
        <v>12500</v>
      </c>
    </row>
    <row r="56" spans="1:10" s="1" customFormat="1" ht="15">
      <c r="A56" s="14" t="s">
        <v>30</v>
      </c>
      <c r="B56" s="11"/>
      <c r="C56" s="11"/>
      <c r="D56" s="37" t="s">
        <v>121</v>
      </c>
      <c r="E56" s="36"/>
      <c r="F56" s="16">
        <f>F57</f>
        <v>77620</v>
      </c>
      <c r="G56" s="16">
        <f>G57</f>
        <v>0</v>
      </c>
      <c r="H56" s="16">
        <f>H57</f>
        <v>0</v>
      </c>
      <c r="I56" s="16">
        <f>I57</f>
        <v>77620</v>
      </c>
      <c r="J56" s="16">
        <f>J57</f>
        <v>0</v>
      </c>
    </row>
    <row r="57" spans="1:10" s="1" customFormat="1" ht="14.25">
      <c r="A57" s="33" t="s">
        <v>123</v>
      </c>
      <c r="B57" s="41"/>
      <c r="C57" s="42"/>
      <c r="D57" s="12" t="s">
        <v>122</v>
      </c>
      <c r="E57" s="8"/>
      <c r="F57" s="13">
        <f>G57+H57+I57+J57</f>
        <v>77620</v>
      </c>
      <c r="G57" s="13">
        <v>0</v>
      </c>
      <c r="H57" s="11">
        <v>0</v>
      </c>
      <c r="I57" s="13">
        <v>77620</v>
      </c>
      <c r="J57" s="8">
        <v>0</v>
      </c>
    </row>
    <row r="58" spans="1:10" ht="15">
      <c r="A58" s="14" t="s">
        <v>30</v>
      </c>
      <c r="B58" s="11"/>
      <c r="C58" s="11"/>
      <c r="D58" s="9" t="s">
        <v>75</v>
      </c>
      <c r="E58" s="8"/>
      <c r="F58" s="16">
        <f>F59+F60+F61+F62+F63</f>
        <v>169963</v>
      </c>
      <c r="G58" s="16">
        <f>G59+G60+G61+G62+G63</f>
        <v>45000</v>
      </c>
      <c r="H58" s="16">
        <f>H59+H60+H61+H62+H63</f>
        <v>62416</v>
      </c>
      <c r="I58" s="16">
        <f>I59+I60+I61+I62+I63</f>
        <v>13700</v>
      </c>
      <c r="J58" s="16">
        <f>J59+J60+J61+J62+J63</f>
        <v>48847</v>
      </c>
    </row>
    <row r="59" spans="1:10" ht="14.25">
      <c r="A59" s="10" t="s">
        <v>81</v>
      </c>
      <c r="B59" s="11"/>
      <c r="C59" s="11"/>
      <c r="D59" s="12" t="s">
        <v>92</v>
      </c>
      <c r="E59" s="8"/>
      <c r="F59" s="13">
        <f>G59+H59+I59+J59</f>
        <v>93758</v>
      </c>
      <c r="G59" s="13">
        <v>25000</v>
      </c>
      <c r="H59" s="11">
        <v>25000</v>
      </c>
      <c r="I59" s="13">
        <v>0</v>
      </c>
      <c r="J59" s="8">
        <v>43758</v>
      </c>
    </row>
    <row r="60" spans="1:10" ht="14.25">
      <c r="A60" s="10" t="s">
        <v>81</v>
      </c>
      <c r="B60" s="11"/>
      <c r="C60" s="11"/>
      <c r="D60" s="12" t="s">
        <v>76</v>
      </c>
      <c r="E60" s="8"/>
      <c r="F60" s="13">
        <f>G60+H60+I60+J60</f>
        <v>6216</v>
      </c>
      <c r="G60" s="13">
        <v>0</v>
      </c>
      <c r="H60" s="11">
        <v>6216</v>
      </c>
      <c r="I60" s="13">
        <v>0</v>
      </c>
      <c r="J60" s="8">
        <v>0</v>
      </c>
    </row>
    <row r="61" spans="1:10" ht="14.25">
      <c r="A61" s="10" t="s">
        <v>81</v>
      </c>
      <c r="B61" s="11"/>
      <c r="C61" s="11"/>
      <c r="D61" s="12" t="s">
        <v>93</v>
      </c>
      <c r="E61" s="8"/>
      <c r="F61" s="13">
        <f>G61+H61+I61+J61</f>
        <v>11200</v>
      </c>
      <c r="G61" s="13">
        <v>0</v>
      </c>
      <c r="H61" s="11">
        <v>11200</v>
      </c>
      <c r="I61" s="13">
        <v>0</v>
      </c>
      <c r="J61" s="8">
        <v>0</v>
      </c>
    </row>
    <row r="62" spans="1:10" ht="14.25">
      <c r="A62" s="10" t="s">
        <v>82</v>
      </c>
      <c r="B62" s="11"/>
      <c r="C62" s="11"/>
      <c r="D62" s="12" t="s">
        <v>77</v>
      </c>
      <c r="E62" s="8"/>
      <c r="F62" s="13">
        <f>G62+H62+I62+J62</f>
        <v>35089</v>
      </c>
      <c r="G62" s="13">
        <v>20000</v>
      </c>
      <c r="H62" s="11">
        <v>10000</v>
      </c>
      <c r="I62" s="13">
        <v>0</v>
      </c>
      <c r="J62" s="8">
        <v>5089</v>
      </c>
    </row>
    <row r="63" spans="1:10" ht="14.25">
      <c r="A63" s="10" t="s">
        <v>83</v>
      </c>
      <c r="B63" s="11"/>
      <c r="C63" s="11"/>
      <c r="D63" s="12" t="s">
        <v>78</v>
      </c>
      <c r="E63" s="8"/>
      <c r="F63" s="13">
        <f>G63+H63+I63+J63</f>
        <v>23700</v>
      </c>
      <c r="G63" s="13">
        <v>0</v>
      </c>
      <c r="H63" s="11">
        <v>10000</v>
      </c>
      <c r="I63" s="13">
        <v>13700</v>
      </c>
      <c r="J63" s="8">
        <v>0</v>
      </c>
    </row>
    <row r="64" spans="1:10" s="1" customFormat="1" ht="30.75" customHeight="1">
      <c r="A64" s="72" t="s">
        <v>110</v>
      </c>
      <c r="B64" s="73"/>
      <c r="C64" s="74"/>
      <c r="D64" s="43" t="s">
        <v>94</v>
      </c>
      <c r="E64" s="36"/>
      <c r="F64" s="16">
        <f>F65</f>
        <v>2276742</v>
      </c>
      <c r="G64" s="16">
        <f>G65</f>
        <v>397450</v>
      </c>
      <c r="H64" s="16">
        <f>H65</f>
        <v>387450</v>
      </c>
      <c r="I64" s="16">
        <f>I65</f>
        <v>1082450</v>
      </c>
      <c r="J64" s="16">
        <f>J65</f>
        <v>409392</v>
      </c>
    </row>
    <row r="65" spans="1:10" ht="15">
      <c r="A65" s="10" t="s">
        <v>111</v>
      </c>
      <c r="B65" s="11"/>
      <c r="C65" s="11"/>
      <c r="D65" s="37" t="s">
        <v>95</v>
      </c>
      <c r="E65" s="36"/>
      <c r="F65" s="16">
        <f>F66+F75+F80</f>
        <v>2276742</v>
      </c>
      <c r="G65" s="16">
        <f>G66+G75+G80</f>
        <v>397450</v>
      </c>
      <c r="H65" s="16">
        <f>H66+H75+H80</f>
        <v>387450</v>
      </c>
      <c r="I65" s="16">
        <f>I66+I75+I80</f>
        <v>1082450</v>
      </c>
      <c r="J65" s="16">
        <f>J66+J75+J80</f>
        <v>409392</v>
      </c>
    </row>
    <row r="66" spans="1:10" ht="29.25" customHeight="1">
      <c r="A66" s="33" t="s">
        <v>114</v>
      </c>
      <c r="B66" s="41"/>
      <c r="C66" s="42"/>
      <c r="D66" s="37" t="s">
        <v>112</v>
      </c>
      <c r="E66" s="36"/>
      <c r="F66" s="16">
        <f>F67+F68+F69+F70+F71+F72+F73+F74</f>
        <v>1144892</v>
      </c>
      <c r="G66" s="16">
        <f>G67+G68+G69+G70+G71+G72+G73+G74</f>
        <v>282700</v>
      </c>
      <c r="H66" s="16">
        <f>H67+H68+H69+H70+H71+H72+H73+H74</f>
        <v>282700</v>
      </c>
      <c r="I66" s="16">
        <f>I67+I68+I69+I70+I71+I72+I73+I74</f>
        <v>282700</v>
      </c>
      <c r="J66" s="16">
        <f>J67+J68+J69+J70+J71+J72+J73+J74</f>
        <v>296792</v>
      </c>
    </row>
    <row r="67" spans="1:10" ht="14.25">
      <c r="A67" s="10" t="s">
        <v>8</v>
      </c>
      <c r="B67" s="11"/>
      <c r="C67" s="11"/>
      <c r="D67" s="35" t="s">
        <v>96</v>
      </c>
      <c r="E67" s="36"/>
      <c r="F67" s="13">
        <f>G67+H67+I67+J67</f>
        <v>490550</v>
      </c>
      <c r="G67" s="13">
        <v>122000</v>
      </c>
      <c r="H67" s="11">
        <v>122000</v>
      </c>
      <c r="I67" s="13">
        <v>122000</v>
      </c>
      <c r="J67" s="8">
        <v>124550</v>
      </c>
    </row>
    <row r="68" spans="1:10" ht="14.25">
      <c r="A68" s="10" t="s">
        <v>10</v>
      </c>
      <c r="B68" s="11"/>
      <c r="C68" s="11"/>
      <c r="D68" s="35" t="s">
        <v>97</v>
      </c>
      <c r="E68" s="36"/>
      <c r="F68" s="13">
        <f aca="true" t="shared" si="7" ref="F68:F74">G68+H68+I68+J68</f>
        <v>125600</v>
      </c>
      <c r="G68" s="13">
        <v>31000</v>
      </c>
      <c r="H68" s="11">
        <v>31000</v>
      </c>
      <c r="I68" s="13">
        <v>31000</v>
      </c>
      <c r="J68" s="8">
        <v>32600</v>
      </c>
    </row>
    <row r="69" spans="1:10" ht="14.25">
      <c r="A69" s="10" t="s">
        <v>11</v>
      </c>
      <c r="B69" s="11"/>
      <c r="C69" s="11"/>
      <c r="D69" s="35" t="s">
        <v>98</v>
      </c>
      <c r="E69" s="36"/>
      <c r="F69" s="13">
        <f t="shared" si="7"/>
        <v>15342</v>
      </c>
      <c r="G69" s="13">
        <v>3000</v>
      </c>
      <c r="H69" s="11">
        <v>3000</v>
      </c>
      <c r="I69" s="13">
        <v>3000</v>
      </c>
      <c r="J69" s="8">
        <v>6342</v>
      </c>
    </row>
    <row r="70" spans="1:10" ht="14.25">
      <c r="A70" s="10" t="s">
        <v>13</v>
      </c>
      <c r="B70" s="11"/>
      <c r="C70" s="11"/>
      <c r="D70" s="35" t="s">
        <v>99</v>
      </c>
      <c r="E70" s="36"/>
      <c r="F70" s="13">
        <f>G70+H70+I70+J70</f>
        <v>447961</v>
      </c>
      <c r="G70" s="13">
        <v>111000</v>
      </c>
      <c r="H70" s="11">
        <v>111000</v>
      </c>
      <c r="I70" s="13">
        <v>111000</v>
      </c>
      <c r="J70" s="8">
        <v>114961</v>
      </c>
    </row>
    <row r="71" spans="1:10" ht="14.25">
      <c r="A71" s="10" t="s">
        <v>14</v>
      </c>
      <c r="B71" s="11"/>
      <c r="C71" s="11"/>
      <c r="D71" s="35" t="s">
        <v>117</v>
      </c>
      <c r="E71" s="36"/>
      <c r="F71" s="13">
        <f>G71+H71+I71+J71</f>
        <v>22900</v>
      </c>
      <c r="G71" s="13">
        <v>5000</v>
      </c>
      <c r="H71" s="11">
        <v>5000</v>
      </c>
      <c r="I71" s="13">
        <v>5000</v>
      </c>
      <c r="J71" s="8">
        <v>7900</v>
      </c>
    </row>
    <row r="72" spans="1:10" ht="14.25">
      <c r="A72" s="10" t="s">
        <v>16</v>
      </c>
      <c r="B72" s="11"/>
      <c r="C72" s="11"/>
      <c r="D72" s="35" t="s">
        <v>118</v>
      </c>
      <c r="E72" s="36"/>
      <c r="F72" s="13">
        <f>G72+H72+I72+J72</f>
        <v>12100</v>
      </c>
      <c r="G72" s="13">
        <v>3000</v>
      </c>
      <c r="H72" s="11">
        <v>3000</v>
      </c>
      <c r="I72" s="13">
        <v>3000</v>
      </c>
      <c r="J72" s="8">
        <v>3100</v>
      </c>
    </row>
    <row r="73" spans="1:10" ht="14.25">
      <c r="A73" s="10" t="s">
        <v>15</v>
      </c>
      <c r="B73" s="11"/>
      <c r="C73" s="11"/>
      <c r="D73" s="35" t="s">
        <v>119</v>
      </c>
      <c r="E73" s="36"/>
      <c r="F73" s="13">
        <f>G73+H73+I73+J73</f>
        <v>6700</v>
      </c>
      <c r="G73" s="13">
        <v>2000</v>
      </c>
      <c r="H73" s="11">
        <v>2000</v>
      </c>
      <c r="I73" s="13">
        <v>2000</v>
      </c>
      <c r="J73" s="8">
        <v>700</v>
      </c>
    </row>
    <row r="74" spans="1:10" ht="14.25">
      <c r="A74" s="10" t="s">
        <v>18</v>
      </c>
      <c r="B74" s="11"/>
      <c r="C74" s="11"/>
      <c r="D74" s="35" t="s">
        <v>120</v>
      </c>
      <c r="E74" s="36"/>
      <c r="F74" s="13">
        <f t="shared" si="7"/>
        <v>23739</v>
      </c>
      <c r="G74" s="13">
        <v>5700</v>
      </c>
      <c r="H74" s="11">
        <v>5700</v>
      </c>
      <c r="I74" s="13">
        <v>5700</v>
      </c>
      <c r="J74" s="8">
        <v>6639</v>
      </c>
    </row>
    <row r="75" spans="1:10" ht="28.5" customHeight="1">
      <c r="A75" s="75" t="s">
        <v>113</v>
      </c>
      <c r="B75" s="73"/>
      <c r="C75" s="74"/>
      <c r="D75" s="37" t="s">
        <v>115</v>
      </c>
      <c r="E75" s="36"/>
      <c r="F75" s="16">
        <f>F76+F77+F78+F79</f>
        <v>431850</v>
      </c>
      <c r="G75" s="16">
        <f>G76+G77+G78+G79</f>
        <v>114750</v>
      </c>
      <c r="H75" s="16">
        <f>H76+H77+H78+H79</f>
        <v>104750</v>
      </c>
      <c r="I75" s="16">
        <f>I76+I77+I78+I79</f>
        <v>99750</v>
      </c>
      <c r="J75" s="16">
        <f>J76+J77+J78+J79</f>
        <v>112600</v>
      </c>
    </row>
    <row r="76" spans="1:10" ht="14.25">
      <c r="A76" s="10" t="s">
        <v>8</v>
      </c>
      <c r="B76" s="11"/>
      <c r="C76" s="11"/>
      <c r="D76" s="35" t="s">
        <v>100</v>
      </c>
      <c r="E76" s="36"/>
      <c r="F76" s="13">
        <f>G76+H76+I76+J76</f>
        <v>302910</v>
      </c>
      <c r="G76" s="13">
        <v>75500</v>
      </c>
      <c r="H76" s="11">
        <v>75500</v>
      </c>
      <c r="I76" s="13">
        <v>75500</v>
      </c>
      <c r="J76" s="8">
        <v>76410</v>
      </c>
    </row>
    <row r="77" spans="1:10" ht="14.25">
      <c r="A77" s="10" t="s">
        <v>10</v>
      </c>
      <c r="B77" s="11"/>
      <c r="C77" s="11"/>
      <c r="D77" s="35" t="s">
        <v>101</v>
      </c>
      <c r="E77" s="36"/>
      <c r="F77" s="13">
        <f>G77+H77+I77+J77</f>
        <v>77940</v>
      </c>
      <c r="G77" s="13">
        <v>19000</v>
      </c>
      <c r="H77" s="11">
        <v>19000</v>
      </c>
      <c r="I77" s="13">
        <v>19000</v>
      </c>
      <c r="J77" s="8">
        <v>20940</v>
      </c>
    </row>
    <row r="78" spans="1:10" ht="14.25">
      <c r="A78" s="10" t="s">
        <v>11</v>
      </c>
      <c r="B78" s="11"/>
      <c r="C78" s="11"/>
      <c r="D78" s="35" t="s">
        <v>102</v>
      </c>
      <c r="E78" s="36"/>
      <c r="F78" s="13">
        <f>G78+H78+I78+J78</f>
        <v>1000</v>
      </c>
      <c r="G78" s="13">
        <v>250</v>
      </c>
      <c r="H78" s="11">
        <v>250</v>
      </c>
      <c r="I78" s="13">
        <v>250</v>
      </c>
      <c r="J78" s="8">
        <v>250</v>
      </c>
    </row>
    <row r="79" spans="1:10" ht="14.25">
      <c r="A79" s="10" t="s">
        <v>13</v>
      </c>
      <c r="B79" s="11"/>
      <c r="C79" s="11"/>
      <c r="D79" s="35" t="s">
        <v>103</v>
      </c>
      <c r="E79" s="36"/>
      <c r="F79" s="13">
        <f>G79+H79+I79+J79</f>
        <v>50000</v>
      </c>
      <c r="G79" s="13">
        <v>20000</v>
      </c>
      <c r="H79" s="11">
        <v>10000</v>
      </c>
      <c r="I79" s="13">
        <v>5000</v>
      </c>
      <c r="J79" s="8">
        <v>15000</v>
      </c>
    </row>
    <row r="80" spans="1:10" ht="15">
      <c r="A80" s="38" t="s">
        <v>133</v>
      </c>
      <c r="B80" s="39"/>
      <c r="C80" s="40"/>
      <c r="D80" s="37" t="s">
        <v>129</v>
      </c>
      <c r="E80" s="36"/>
      <c r="F80" s="16">
        <f>F81+F82+F83</f>
        <v>700000</v>
      </c>
      <c r="G80" s="16">
        <f>G81+G82+G83</f>
        <v>0</v>
      </c>
      <c r="H80" s="16">
        <f>H81+H82+H83</f>
        <v>0</v>
      </c>
      <c r="I80" s="16">
        <f>I81+I82+I83</f>
        <v>700000</v>
      </c>
      <c r="J80" s="16">
        <f>J81+J82+J83</f>
        <v>0</v>
      </c>
    </row>
    <row r="81" spans="1:10" ht="43.5" customHeight="1">
      <c r="A81" s="33" t="s">
        <v>134</v>
      </c>
      <c r="B81" s="39"/>
      <c r="C81" s="40"/>
      <c r="D81" s="35" t="s">
        <v>130</v>
      </c>
      <c r="E81" s="36"/>
      <c r="F81" s="13">
        <f>G81+H81+I81+J81</f>
        <v>345048</v>
      </c>
      <c r="G81" s="13">
        <v>0</v>
      </c>
      <c r="H81" s="11">
        <v>0</v>
      </c>
      <c r="I81" s="13">
        <v>345048</v>
      </c>
      <c r="J81" s="8">
        <v>0</v>
      </c>
    </row>
    <row r="82" spans="1:10" ht="41.25" customHeight="1">
      <c r="A82" s="33" t="s">
        <v>134</v>
      </c>
      <c r="B82" s="39"/>
      <c r="C82" s="40"/>
      <c r="D82" s="35" t="s">
        <v>131</v>
      </c>
      <c r="E82" s="36"/>
      <c r="F82" s="13">
        <f>G82+H82+I82+J82</f>
        <v>333807</v>
      </c>
      <c r="G82" s="13">
        <v>0</v>
      </c>
      <c r="H82" s="11">
        <v>0</v>
      </c>
      <c r="I82" s="13">
        <v>333807</v>
      </c>
      <c r="J82" s="8">
        <v>0</v>
      </c>
    </row>
    <row r="83" spans="1:10" ht="43.5" customHeight="1">
      <c r="A83" s="33" t="s">
        <v>134</v>
      </c>
      <c r="B83" s="39"/>
      <c r="C83" s="40"/>
      <c r="D83" s="35" t="s">
        <v>132</v>
      </c>
      <c r="E83" s="36"/>
      <c r="F83" s="13">
        <f>G83+H83+I83+J83</f>
        <v>21145</v>
      </c>
      <c r="G83" s="13">
        <v>0</v>
      </c>
      <c r="H83" s="11">
        <v>0</v>
      </c>
      <c r="I83" s="13">
        <v>21145</v>
      </c>
      <c r="J83" s="8">
        <v>0</v>
      </c>
    </row>
    <row r="84" spans="1:10" ht="15">
      <c r="A84" s="14" t="s">
        <v>31</v>
      </c>
      <c r="B84" s="11"/>
      <c r="C84" s="11"/>
      <c r="D84" s="43" t="s">
        <v>104</v>
      </c>
      <c r="E84" s="36"/>
      <c r="F84" s="16">
        <f aca="true" t="shared" si="8" ref="F84:J85">F85</f>
        <v>8330</v>
      </c>
      <c r="G84" s="16">
        <f t="shared" si="8"/>
        <v>2000</v>
      </c>
      <c r="H84" s="15">
        <f t="shared" si="8"/>
        <v>2000</v>
      </c>
      <c r="I84" s="16">
        <f t="shared" si="8"/>
        <v>2000</v>
      </c>
      <c r="J84" s="17">
        <f t="shared" si="8"/>
        <v>2330</v>
      </c>
    </row>
    <row r="85" spans="1:10" ht="15">
      <c r="A85" s="10" t="s">
        <v>108</v>
      </c>
      <c r="B85" s="11"/>
      <c r="C85" s="11"/>
      <c r="D85" s="37" t="s">
        <v>105</v>
      </c>
      <c r="E85" s="36"/>
      <c r="F85" s="16">
        <f t="shared" si="8"/>
        <v>8330</v>
      </c>
      <c r="G85" s="16">
        <f t="shared" si="8"/>
        <v>2000</v>
      </c>
      <c r="H85" s="16">
        <f t="shared" si="8"/>
        <v>2000</v>
      </c>
      <c r="I85" s="16">
        <f t="shared" si="8"/>
        <v>2000</v>
      </c>
      <c r="J85" s="16">
        <f t="shared" si="8"/>
        <v>2330</v>
      </c>
    </row>
    <row r="86" spans="1:10" ht="14.25">
      <c r="A86" s="10" t="s">
        <v>109</v>
      </c>
      <c r="B86" s="11"/>
      <c r="C86" s="11"/>
      <c r="D86" s="35" t="s">
        <v>106</v>
      </c>
      <c r="E86" s="36"/>
      <c r="F86" s="13">
        <f>G86+H86+I86+J86</f>
        <v>8330</v>
      </c>
      <c r="G86" s="13">
        <v>2000</v>
      </c>
      <c r="H86" s="11">
        <v>2000</v>
      </c>
      <c r="I86" s="13">
        <v>2000</v>
      </c>
      <c r="J86" s="8">
        <v>2330</v>
      </c>
    </row>
    <row r="87" spans="1:10" ht="15">
      <c r="A87" s="14" t="s">
        <v>31</v>
      </c>
      <c r="B87" s="11"/>
      <c r="C87" s="11"/>
      <c r="D87" s="43" t="s">
        <v>124</v>
      </c>
      <c r="E87" s="36"/>
      <c r="F87" s="32">
        <f>F88</f>
        <v>58410</v>
      </c>
      <c r="G87" s="32">
        <f aca="true" t="shared" si="9" ref="G87:J88">G88</f>
        <v>50210</v>
      </c>
      <c r="H87" s="32">
        <f t="shared" si="9"/>
        <v>0</v>
      </c>
      <c r="I87" s="32">
        <f t="shared" si="9"/>
        <v>0</v>
      </c>
      <c r="J87" s="32">
        <f t="shared" si="9"/>
        <v>8200</v>
      </c>
    </row>
    <row r="88" spans="1:10" ht="15">
      <c r="A88" s="33" t="s">
        <v>125</v>
      </c>
      <c r="B88" s="30"/>
      <c r="C88" s="34"/>
      <c r="D88" s="37" t="s">
        <v>126</v>
      </c>
      <c r="E88" s="36"/>
      <c r="F88" s="32">
        <f>F89</f>
        <v>58410</v>
      </c>
      <c r="G88" s="32">
        <f t="shared" si="9"/>
        <v>50210</v>
      </c>
      <c r="H88" s="32">
        <f t="shared" si="9"/>
        <v>0</v>
      </c>
      <c r="I88" s="32">
        <f t="shared" si="9"/>
        <v>0</v>
      </c>
      <c r="J88" s="32">
        <f t="shared" si="9"/>
        <v>8200</v>
      </c>
    </row>
    <row r="89" spans="1:10" ht="102.75" customHeight="1">
      <c r="A89" s="33" t="s">
        <v>127</v>
      </c>
      <c r="B89" s="30"/>
      <c r="C89" s="34"/>
      <c r="D89" s="35" t="s">
        <v>128</v>
      </c>
      <c r="E89" s="36"/>
      <c r="F89" s="31">
        <f>G89+H89+I89+J89</f>
        <v>58410</v>
      </c>
      <c r="G89" s="31">
        <v>50210</v>
      </c>
      <c r="H89" s="3">
        <v>0</v>
      </c>
      <c r="I89" s="31">
        <v>0</v>
      </c>
      <c r="J89" s="4">
        <v>8200</v>
      </c>
    </row>
    <row r="90" spans="1:10" ht="15">
      <c r="A90" s="18" t="s">
        <v>32</v>
      </c>
      <c r="B90" s="3"/>
      <c r="C90" s="4"/>
      <c r="D90" s="35"/>
      <c r="E90" s="42"/>
      <c r="F90" s="19">
        <f>F16+F40+F50+F53+F64+F84+F87</f>
        <v>4127321</v>
      </c>
      <c r="G90" s="19">
        <f>G16+G40+G50+G53+G64+G84+G87</f>
        <v>1013168</v>
      </c>
      <c r="H90" s="19">
        <f>H16+H40+H50+H53+H64+H84+H87</f>
        <v>783411</v>
      </c>
      <c r="I90" s="19">
        <f>I16+I40+I50+I53+I64+I84+I87</f>
        <v>1504075</v>
      </c>
      <c r="J90" s="19">
        <f>J16+J40+J50+J53+J64+J84+J87</f>
        <v>826667</v>
      </c>
    </row>
    <row r="91" spans="1:10" ht="14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4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4.25">
      <c r="A93" s="2"/>
      <c r="B93" s="2"/>
      <c r="C93" s="2" t="s">
        <v>33</v>
      </c>
      <c r="D93" s="2"/>
      <c r="E93" s="2" t="s">
        <v>79</v>
      </c>
      <c r="F93" s="2"/>
      <c r="G93" s="2"/>
      <c r="H93" s="2"/>
      <c r="I93" s="2"/>
      <c r="J93" s="2"/>
    </row>
    <row r="94" spans="1:10" ht="14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</sheetData>
  <mergeCells count="103">
    <mergeCell ref="D75:E75"/>
    <mergeCell ref="D72:E72"/>
    <mergeCell ref="D73:E73"/>
    <mergeCell ref="A12:C13"/>
    <mergeCell ref="D12:E13"/>
    <mergeCell ref="A14:E15"/>
    <mergeCell ref="A23:C23"/>
    <mergeCell ref="A17:C17"/>
    <mergeCell ref="A18:C18"/>
    <mergeCell ref="A22:C22"/>
    <mergeCell ref="D22:E22"/>
    <mergeCell ref="F12:F15"/>
    <mergeCell ref="G12:G15"/>
    <mergeCell ref="H12:H15"/>
    <mergeCell ref="I12:I15"/>
    <mergeCell ref="J12:J15"/>
    <mergeCell ref="A46:C46"/>
    <mergeCell ref="A19:C19"/>
    <mergeCell ref="D16:E16"/>
    <mergeCell ref="D17:E17"/>
    <mergeCell ref="D18:E18"/>
    <mergeCell ref="D19:E19"/>
    <mergeCell ref="A24:C24"/>
    <mergeCell ref="A25:C25"/>
    <mergeCell ref="A38:C38"/>
    <mergeCell ref="A45:C45"/>
    <mergeCell ref="A20:C20"/>
    <mergeCell ref="A21:C21"/>
    <mergeCell ref="D20:E20"/>
    <mergeCell ref="D21:E21"/>
    <mergeCell ref="D39:E39"/>
    <mergeCell ref="D40:E40"/>
    <mergeCell ref="D41:E41"/>
    <mergeCell ref="D42:E42"/>
    <mergeCell ref="D28:E28"/>
    <mergeCell ref="D30:E30"/>
    <mergeCell ref="D23:E23"/>
    <mergeCell ref="D24:E24"/>
    <mergeCell ref="D25:E25"/>
    <mergeCell ref="D26:E26"/>
    <mergeCell ref="D34:E34"/>
    <mergeCell ref="A29:C29"/>
    <mergeCell ref="A33:C33"/>
    <mergeCell ref="A26:C26"/>
    <mergeCell ref="A27:C27"/>
    <mergeCell ref="D31:E31"/>
    <mergeCell ref="D32:E32"/>
    <mergeCell ref="D33:E33"/>
    <mergeCell ref="D27:E27"/>
    <mergeCell ref="D29:E29"/>
    <mergeCell ref="D52:E52"/>
    <mergeCell ref="D35:E35"/>
    <mergeCell ref="D36:E36"/>
    <mergeCell ref="D37:E37"/>
    <mergeCell ref="D45:E45"/>
    <mergeCell ref="D46:E46"/>
    <mergeCell ref="D48:E48"/>
    <mergeCell ref="D47:E47"/>
    <mergeCell ref="D38:E38"/>
    <mergeCell ref="D90:E90"/>
    <mergeCell ref="D53:E53"/>
    <mergeCell ref="D64:E64"/>
    <mergeCell ref="D65:E65"/>
    <mergeCell ref="D74:E74"/>
    <mergeCell ref="D69:E69"/>
    <mergeCell ref="D78:E78"/>
    <mergeCell ref="D79:E79"/>
    <mergeCell ref="D84:E84"/>
    <mergeCell ref="D85:E85"/>
    <mergeCell ref="A7:J7"/>
    <mergeCell ref="A8:J8"/>
    <mergeCell ref="A9:J9"/>
    <mergeCell ref="A10:J10"/>
    <mergeCell ref="D49:E49"/>
    <mergeCell ref="D54:E54"/>
    <mergeCell ref="D76:E76"/>
    <mergeCell ref="D77:E77"/>
    <mergeCell ref="D67:E67"/>
    <mergeCell ref="D68:E68"/>
    <mergeCell ref="D50:E50"/>
    <mergeCell ref="D70:E70"/>
    <mergeCell ref="D71:E71"/>
    <mergeCell ref="D51:E51"/>
    <mergeCell ref="D56:E56"/>
    <mergeCell ref="A57:C57"/>
    <mergeCell ref="D87:E87"/>
    <mergeCell ref="A88:C88"/>
    <mergeCell ref="D88:E88"/>
    <mergeCell ref="D86:E86"/>
    <mergeCell ref="A64:C64"/>
    <mergeCell ref="D66:E66"/>
    <mergeCell ref="A66:C66"/>
    <mergeCell ref="A75:C75"/>
    <mergeCell ref="A89:C89"/>
    <mergeCell ref="D89:E89"/>
    <mergeCell ref="D80:E80"/>
    <mergeCell ref="D81:E81"/>
    <mergeCell ref="D82:E82"/>
    <mergeCell ref="D83:E83"/>
    <mergeCell ref="A80:C80"/>
    <mergeCell ref="A81:C81"/>
    <mergeCell ref="A82:C82"/>
    <mergeCell ref="A83:C83"/>
  </mergeCells>
  <printOptions/>
  <pageMargins left="0.8" right="0.26" top="0.55" bottom="0.8" header="0.16" footer="0.89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2010-12-01T09:45:53Z</cp:lastPrinted>
  <dcterms:created xsi:type="dcterms:W3CDTF">2007-12-24T15:31:09Z</dcterms:created>
  <dcterms:modified xsi:type="dcterms:W3CDTF">2010-12-01T09:48:42Z</dcterms:modified>
  <cp:category/>
  <cp:version/>
  <cp:contentType/>
  <cp:contentStatus/>
</cp:coreProperties>
</file>