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<sst xmlns="http://schemas.openxmlformats.org/spreadsheetml/2006/main" count="145" uniqueCount="121">
  <si>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</si>
  <si>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</si>
  <si>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</si>
  <si>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</si>
  <si>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</si>
  <si>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</si>
  <si>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</si>
  <si>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</si>
  <si>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</si>
  <si>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</si>
  <si>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</si>
  <si>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</si>
  <si>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</si>
  <si>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</si>
  <si>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</si>
  <si>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</si>
  <si>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</si>
  <si>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</si>
  <si>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</si>
  <si>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</si>
  <si>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</si>
  <si>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</si>
  <si>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</si>
  <si>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</si>
  <si>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</si>
  <si>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</si>
  <si>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</si>
  <si>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</si>
  <si>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</si>
  <si>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</si>
  <si>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</si>
  <si>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</si>
  <si>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</si>
  <si>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</si>
  <si>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</si>
  <si>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</si>
  <si>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</si>
  <si>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</si>
  <si>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</si>
  <si>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909  0104</t>
  </si>
  <si>
    <t>909  0104  0020400</t>
  </si>
  <si>
    <t>909  0104  0020400  500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</si>
  <si>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</si>
  <si>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</si>
  <si>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</si>
  <si>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</si>
  <si>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</si>
  <si>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</si>
  <si>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</si>
  <si>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</si>
  <si>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</si>
  <si>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 xml:space="preserve">______________Т.П.Боровская </t>
  </si>
  <si>
    <t>909  0501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</si>
  <si>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</si>
  <si>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</si>
  <si>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</si>
  <si>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</si>
  <si>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</si>
  <si>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</si>
  <si>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</si>
  <si>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</si>
  <si>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909  0801  4429900  001  223</t>
  </si>
  <si>
    <t>909  10</t>
  </si>
  <si>
    <t>909  1001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</si>
  <si>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</si>
  <si>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</si>
  <si>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</si>
  <si>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</si>
  <si>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</si>
  <si>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</si>
  <si>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909  0801  4429900</t>
  </si>
  <si>
    <t>909  0801  4409900  001  225</t>
  </si>
  <si>
    <t>909  0801  4409900  001  226</t>
  </si>
  <si>
    <t>909  0801  4409900  001  290</t>
  </si>
  <si>
    <t>Увеличение стоимости основных средств</t>
  </si>
  <si>
    <t>909  0801  4409900  001  340</t>
  </si>
  <si>
    <t>909  0801  4409900  001  310</t>
  </si>
  <si>
    <t>909  0106</t>
  </si>
  <si>
    <t>909  0106  0020400  017</t>
  </si>
  <si>
    <t>909  0106  0020400</t>
  </si>
  <si>
    <t>Перечисление др. бюджетам бюдж. системы РФ</t>
  </si>
  <si>
    <t>Обеспечение деятельности финан. органов</t>
  </si>
  <si>
    <t>Коммунальное хозяйство</t>
  </si>
  <si>
    <t xml:space="preserve">909  0502  </t>
  </si>
  <si>
    <t xml:space="preserve"> СМЕТА РАСХОДОВ НА 2012 год</t>
  </si>
  <si>
    <t>К решению №   от           2011 г.    сессии 2 созыва</t>
  </si>
  <si>
    <t>909  0102  0020300  110  211</t>
  </si>
  <si>
    <t>909  0102  0020300  110  213</t>
  </si>
  <si>
    <t>909  0104  0020400  110  211</t>
  </si>
  <si>
    <t>909  0104  0020400  110  213</t>
  </si>
  <si>
    <t>909  0104  0020400  110  221</t>
  </si>
  <si>
    <t>909  0104  0020400  110  223</t>
  </si>
  <si>
    <t>909  0104  0020400  110  225</t>
  </si>
  <si>
    <t>909  0104  0020400  110  226</t>
  </si>
  <si>
    <t>909  0104  0020400  110  310</t>
  </si>
  <si>
    <t>909  0104  0020400  110  340</t>
  </si>
  <si>
    <t>909  0104  0020400  110  290</t>
  </si>
  <si>
    <t>909  0106  0020400  523  251</t>
  </si>
  <si>
    <t>909  0203  0013600  110  211</t>
  </si>
  <si>
    <t>909  0203  0013600  110  213</t>
  </si>
  <si>
    <t>909  0203  0013600  110  221</t>
  </si>
  <si>
    <t>909  0203  0013600  110  222</t>
  </si>
  <si>
    <t>909  0203  0013600  110  223</t>
  </si>
  <si>
    <t>909  0203  0013600  110  340</t>
  </si>
  <si>
    <t>909  0314  2470000  110  226</t>
  </si>
  <si>
    <t>909  0501 3500300   110  242</t>
  </si>
  <si>
    <t xml:space="preserve">909  0502  3510500 </t>
  </si>
  <si>
    <t>909  0502  3510500  110  310</t>
  </si>
  <si>
    <t>909  0503  6000100  110  223</t>
  </si>
  <si>
    <t>909  0503  6000200  110  225</t>
  </si>
  <si>
    <t>909  0503  6000300  110  225</t>
  </si>
  <si>
    <t>909  1001  5059201  210  263</t>
  </si>
  <si>
    <t>Жилищно-коммунальное хозяйство</t>
  </si>
  <si>
    <t>Жилищное хозяйство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</si>
  <si>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</si>
  <si>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</si>
  <si>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</si>
  <si>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Озеленение</t>
  </si>
  <si>
    <t>Библиотеки</t>
  </si>
  <si>
    <t>Дворцы, дома культуры, другие учреждения культуры и средств массовой информации</t>
  </si>
  <si>
    <t>Социальная политика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</si>
</sst>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left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F81" sqref="F81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9.125" style="0" customWidth="1"/>
    <col min="6" max="6" width="13.75390625" style="0" customWidth="1"/>
    <col min="7" max="10" width="11.87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28</v>
      </c>
      <c r="I1" s="2"/>
      <c r="J1" s="2"/>
    </row>
    <row r="2" spans="1:10" ht="14.25">
      <c r="A2" s="2"/>
      <c r="B2" s="2"/>
      <c r="C2" s="2"/>
      <c r="D2" s="2"/>
      <c r="E2" s="2"/>
      <c r="F2" s="2"/>
      <c r="G2" s="2" t="s">
        <v>30</v>
      </c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 t="s">
        <v>51</v>
      </c>
      <c r="I3" s="2"/>
      <c r="J3" s="2"/>
    </row>
    <row r="4" spans="1:10" ht="14.25">
      <c r="A4" s="2"/>
      <c r="B4" s="2"/>
      <c r="C4" s="2"/>
      <c r="D4" s="2"/>
      <c r="E4" s="2"/>
      <c r="F4" s="2"/>
      <c r="G4" s="2" t="s">
        <v>50</v>
      </c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7" t="s">
        <v>84</v>
      </c>
      <c r="B6" s="37"/>
      <c r="C6" s="37"/>
      <c r="D6" s="38"/>
      <c r="E6" s="37"/>
      <c r="F6" s="37"/>
      <c r="G6" s="37"/>
      <c r="H6" s="37"/>
      <c r="I6" s="37"/>
      <c r="J6" s="37"/>
    </row>
    <row r="7" spans="1:10" ht="15">
      <c r="A7" s="37" t="s">
        <v>85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">
      <c r="A8" s="37" t="s">
        <v>31</v>
      </c>
      <c r="B8" s="37"/>
      <c r="C8" s="37"/>
      <c r="D8" s="38"/>
      <c r="E8" s="37"/>
      <c r="F8" s="37"/>
      <c r="G8" s="37"/>
      <c r="H8" s="37"/>
      <c r="I8" s="37"/>
      <c r="J8" s="37"/>
    </row>
    <row r="9" spans="1:10" ht="15">
      <c r="A9" s="37" t="s">
        <v>0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 customHeight="1">
      <c r="A11" s="55" t="s">
        <v>1</v>
      </c>
      <c r="B11" s="56"/>
      <c r="C11" s="57"/>
      <c r="D11" s="61" t="s">
        <v>32</v>
      </c>
      <c r="E11" s="62"/>
      <c r="F11" s="49" t="s">
        <v>2</v>
      </c>
      <c r="G11" s="49" t="s">
        <v>3</v>
      </c>
      <c r="H11" s="49" t="s">
        <v>4</v>
      </c>
      <c r="I11" s="49" t="s">
        <v>5</v>
      </c>
      <c r="J11" s="49" t="s">
        <v>6</v>
      </c>
    </row>
    <row r="12" spans="1:10" ht="14.25" customHeight="1">
      <c r="A12" s="58"/>
      <c r="B12" s="59"/>
      <c r="C12" s="60"/>
      <c r="D12" s="30"/>
      <c r="E12" s="31"/>
      <c r="F12" s="49"/>
      <c r="G12" s="50"/>
      <c r="H12" s="50"/>
      <c r="I12" s="50"/>
      <c r="J12" s="50"/>
    </row>
    <row r="13" spans="1:10" ht="12.75">
      <c r="A13" s="55" t="s">
        <v>7</v>
      </c>
      <c r="B13" s="56"/>
      <c r="C13" s="56"/>
      <c r="D13" s="56"/>
      <c r="E13" s="57"/>
      <c r="F13" s="50"/>
      <c r="G13" s="50"/>
      <c r="H13" s="50"/>
      <c r="I13" s="50"/>
      <c r="J13" s="50"/>
    </row>
    <row r="14" spans="1:10" ht="12.75">
      <c r="A14" s="58"/>
      <c r="B14" s="59"/>
      <c r="C14" s="59"/>
      <c r="D14" s="59"/>
      <c r="E14" s="60"/>
      <c r="F14" s="50"/>
      <c r="G14" s="50"/>
      <c r="H14" s="50"/>
      <c r="I14" s="50"/>
      <c r="J14" s="50"/>
    </row>
    <row r="15" spans="1:10" ht="15">
      <c r="A15" s="5" t="s">
        <v>29</v>
      </c>
      <c r="B15" s="6"/>
      <c r="C15" s="7"/>
      <c r="D15" s="53" t="s">
        <v>33</v>
      </c>
      <c r="E15" s="54"/>
      <c r="F15" s="23">
        <f>F16+F21+F33</f>
        <v>1527000</v>
      </c>
      <c r="G15" s="23">
        <f>G16+G21+G33</f>
        <v>407500</v>
      </c>
      <c r="H15" s="23">
        <f>H16+H21+H33</f>
        <v>370500</v>
      </c>
      <c r="I15" s="23">
        <f>I16+I21+I33</f>
        <v>357500</v>
      </c>
      <c r="J15" s="23">
        <f>J16+J21+J33</f>
        <v>391500</v>
      </c>
    </row>
    <row r="16" spans="1:10" ht="15">
      <c r="A16" s="53" t="s">
        <v>34</v>
      </c>
      <c r="B16" s="29"/>
      <c r="C16" s="54"/>
      <c r="D16" s="53" t="s">
        <v>35</v>
      </c>
      <c r="E16" s="54"/>
      <c r="F16" s="24">
        <f>F17</f>
        <v>612000</v>
      </c>
      <c r="G16" s="20">
        <f aca="true" t="shared" si="0" ref="G16:J17">G17</f>
        <v>153000</v>
      </c>
      <c r="H16" s="20">
        <f t="shared" si="0"/>
        <v>153000</v>
      </c>
      <c r="I16" s="20">
        <f t="shared" si="0"/>
        <v>153000</v>
      </c>
      <c r="J16" s="20">
        <f t="shared" si="0"/>
        <v>153000</v>
      </c>
    </row>
    <row r="17" spans="1:10" ht="15">
      <c r="A17" s="45" t="s">
        <v>18</v>
      </c>
      <c r="B17" s="46"/>
      <c r="C17" s="47"/>
      <c r="D17" s="53" t="s">
        <v>37</v>
      </c>
      <c r="E17" s="54"/>
      <c r="F17" s="24">
        <f>F18</f>
        <v>612000</v>
      </c>
      <c r="G17" s="20">
        <f t="shared" si="0"/>
        <v>153000</v>
      </c>
      <c r="H17" s="20">
        <f t="shared" si="0"/>
        <v>153000</v>
      </c>
      <c r="I17" s="20">
        <f t="shared" si="0"/>
        <v>153000</v>
      </c>
      <c r="J17" s="20">
        <f t="shared" si="0"/>
        <v>153000</v>
      </c>
    </row>
    <row r="18" spans="1:10" ht="15">
      <c r="A18" s="45" t="s">
        <v>36</v>
      </c>
      <c r="B18" s="51"/>
      <c r="C18" s="52"/>
      <c r="D18" s="53" t="s">
        <v>38</v>
      </c>
      <c r="E18" s="54"/>
      <c r="F18" s="24">
        <f>F19+F20</f>
        <v>612000</v>
      </c>
      <c r="G18" s="24">
        <f>G19+G20</f>
        <v>153000</v>
      </c>
      <c r="H18" s="24">
        <f>H19+H20</f>
        <v>153000</v>
      </c>
      <c r="I18" s="24">
        <f>I19+I20</f>
        <v>153000</v>
      </c>
      <c r="J18" s="24">
        <f>J19+J20</f>
        <v>153000</v>
      </c>
    </row>
    <row r="19" spans="1:10" ht="14.25">
      <c r="A19" s="45" t="s">
        <v>8</v>
      </c>
      <c r="B19" s="51"/>
      <c r="C19" s="52"/>
      <c r="D19" s="45" t="s">
        <v>86</v>
      </c>
      <c r="E19" s="63"/>
      <c r="F19" s="25">
        <f>G19+H19+I19+J19</f>
        <v>462000</v>
      </c>
      <c r="G19" s="21">
        <v>115500</v>
      </c>
      <c r="H19" s="22">
        <v>115500</v>
      </c>
      <c r="I19" s="22">
        <v>115500</v>
      </c>
      <c r="J19" s="19">
        <v>115500</v>
      </c>
    </row>
    <row r="20" spans="1:10" ht="14.25">
      <c r="A20" s="45" t="s">
        <v>9</v>
      </c>
      <c r="B20" s="51"/>
      <c r="C20" s="52"/>
      <c r="D20" s="45" t="s">
        <v>87</v>
      </c>
      <c r="E20" s="63"/>
      <c r="F20" s="25">
        <f>G20+H20+I20+J20</f>
        <v>150000</v>
      </c>
      <c r="G20" s="21">
        <v>37500</v>
      </c>
      <c r="H20" s="22">
        <v>37500</v>
      </c>
      <c r="I20" s="22">
        <v>37500</v>
      </c>
      <c r="J20" s="19">
        <v>37500</v>
      </c>
    </row>
    <row r="21" spans="1:10" ht="15">
      <c r="A21" s="53" t="s">
        <v>17</v>
      </c>
      <c r="B21" s="32"/>
      <c r="C21" s="33"/>
      <c r="D21" s="41" t="s">
        <v>39</v>
      </c>
      <c r="E21" s="35"/>
      <c r="F21" s="20">
        <f>F22</f>
        <v>835000</v>
      </c>
      <c r="G21" s="20">
        <f>G22</f>
        <v>234500</v>
      </c>
      <c r="H21" s="20">
        <f>H22</f>
        <v>197500</v>
      </c>
      <c r="I21" s="20">
        <f>I22</f>
        <v>184500</v>
      </c>
      <c r="J21" s="20">
        <f>J22</f>
        <v>218500</v>
      </c>
    </row>
    <row r="22" spans="1:10" ht="15">
      <c r="A22" s="45" t="s">
        <v>18</v>
      </c>
      <c r="B22" s="46"/>
      <c r="C22" s="47"/>
      <c r="D22" s="36" t="s">
        <v>40</v>
      </c>
      <c r="E22" s="35"/>
      <c r="F22" s="20">
        <f>F23</f>
        <v>835000</v>
      </c>
      <c r="G22" s="20">
        <f aca="true" t="shared" si="1" ref="G21:J22">G23</f>
        <v>234500</v>
      </c>
      <c r="H22" s="20">
        <f t="shared" si="1"/>
        <v>197500</v>
      </c>
      <c r="I22" s="20">
        <f t="shared" si="1"/>
        <v>184500</v>
      </c>
      <c r="J22" s="20">
        <f t="shared" si="1"/>
        <v>218500</v>
      </c>
    </row>
    <row r="23" spans="1:10" ht="15">
      <c r="A23" s="45" t="s">
        <v>19</v>
      </c>
      <c r="B23" s="46"/>
      <c r="C23" s="47"/>
      <c r="D23" s="36" t="s">
        <v>41</v>
      </c>
      <c r="E23" s="35"/>
      <c r="F23" s="20">
        <f>F24+F25+F26+F27+F28+F29+F32+F30+F31</f>
        <v>835000</v>
      </c>
      <c r="G23" s="20">
        <f>G24+G25+G26+G27+G28+G29+G32+G30+G31</f>
        <v>234500</v>
      </c>
      <c r="H23" s="20">
        <f>H24+H25+H26+H27+H28+H29+H32+H30+H31</f>
        <v>197500</v>
      </c>
      <c r="I23" s="20">
        <f>I24+I25+I26+I27+I28+I29+I32+I30+I31</f>
        <v>184500</v>
      </c>
      <c r="J23" s="20">
        <f>J24+J25+J26+J27+J28+J29+J32+J30+J31</f>
        <v>218500</v>
      </c>
    </row>
    <row r="24" spans="1:10" ht="14.25">
      <c r="A24" s="42" t="s">
        <v>8</v>
      </c>
      <c r="B24" s="43"/>
      <c r="C24" s="35"/>
      <c r="D24" s="34" t="s">
        <v>88</v>
      </c>
      <c r="E24" s="35"/>
      <c r="F24" s="22">
        <f>G24+H24+I24+J24</f>
        <v>467000</v>
      </c>
      <c r="G24" s="22">
        <v>116000</v>
      </c>
      <c r="H24" s="21">
        <v>116000</v>
      </c>
      <c r="I24" s="22">
        <v>116000</v>
      </c>
      <c r="J24" s="19">
        <v>119000</v>
      </c>
    </row>
    <row r="25" spans="1:10" ht="14.25">
      <c r="A25" s="10" t="s">
        <v>9</v>
      </c>
      <c r="B25" s="11"/>
      <c r="C25" s="11"/>
      <c r="D25" s="34" t="s">
        <v>89</v>
      </c>
      <c r="E25" s="35"/>
      <c r="F25" s="22">
        <f aca="true" t="shared" si="2" ref="F25:F32">G25+H25+I25+J25</f>
        <v>157000</v>
      </c>
      <c r="G25" s="22">
        <v>39000</v>
      </c>
      <c r="H25" s="21">
        <v>39000</v>
      </c>
      <c r="I25" s="22">
        <v>39000</v>
      </c>
      <c r="J25" s="19">
        <v>40000</v>
      </c>
    </row>
    <row r="26" spans="1:10" ht="14.25">
      <c r="A26" s="42" t="s">
        <v>10</v>
      </c>
      <c r="B26" s="43"/>
      <c r="C26" s="35"/>
      <c r="D26" s="34" t="s">
        <v>90</v>
      </c>
      <c r="E26" s="35"/>
      <c r="F26" s="22">
        <f t="shared" si="2"/>
        <v>13000</v>
      </c>
      <c r="G26" s="22">
        <v>3000</v>
      </c>
      <c r="H26" s="21">
        <v>3000</v>
      </c>
      <c r="I26" s="22">
        <v>3500</v>
      </c>
      <c r="J26" s="19">
        <v>3500</v>
      </c>
    </row>
    <row r="27" spans="1:10" ht="14.25">
      <c r="A27" s="10" t="s">
        <v>12</v>
      </c>
      <c r="B27" s="11"/>
      <c r="C27" s="11"/>
      <c r="D27" s="34" t="s">
        <v>91</v>
      </c>
      <c r="E27" s="35"/>
      <c r="F27" s="22">
        <f t="shared" si="2"/>
        <v>73000</v>
      </c>
      <c r="G27" s="22">
        <v>30000</v>
      </c>
      <c r="H27" s="21">
        <v>13000</v>
      </c>
      <c r="I27" s="22">
        <v>0</v>
      </c>
      <c r="J27" s="19">
        <v>30000</v>
      </c>
    </row>
    <row r="28" spans="1:10" ht="14.25">
      <c r="A28" s="10" t="s">
        <v>13</v>
      </c>
      <c r="B28" s="11"/>
      <c r="C28" s="11"/>
      <c r="D28" s="34" t="s">
        <v>92</v>
      </c>
      <c r="E28" s="35"/>
      <c r="F28" s="22">
        <f t="shared" si="2"/>
        <v>40000</v>
      </c>
      <c r="G28" s="22">
        <v>10000</v>
      </c>
      <c r="H28" s="21">
        <v>10000</v>
      </c>
      <c r="I28" s="22">
        <v>10000</v>
      </c>
      <c r="J28" s="19">
        <v>10000</v>
      </c>
    </row>
    <row r="29" spans="1:10" ht="14.25">
      <c r="A29" s="42" t="s">
        <v>15</v>
      </c>
      <c r="B29" s="43"/>
      <c r="C29" s="35"/>
      <c r="D29" s="34" t="s">
        <v>93</v>
      </c>
      <c r="E29" s="35"/>
      <c r="F29" s="22">
        <f t="shared" si="2"/>
        <v>65000</v>
      </c>
      <c r="G29" s="22">
        <v>20000</v>
      </c>
      <c r="H29" s="21">
        <v>15000</v>
      </c>
      <c r="I29" s="22">
        <v>15000</v>
      </c>
      <c r="J29" s="19">
        <v>15000</v>
      </c>
    </row>
    <row r="30" spans="1:10" ht="14.25">
      <c r="A30" s="10" t="s">
        <v>74</v>
      </c>
      <c r="B30" s="11"/>
      <c r="C30" s="11"/>
      <c r="D30" s="34" t="s">
        <v>94</v>
      </c>
      <c r="E30" s="35"/>
      <c r="F30" s="22">
        <f>G30+H30+I30+J30</f>
        <v>0</v>
      </c>
      <c r="G30" s="22">
        <v>0</v>
      </c>
      <c r="H30" s="21">
        <v>0</v>
      </c>
      <c r="I30" s="22">
        <v>0</v>
      </c>
      <c r="J30" s="19">
        <v>0</v>
      </c>
    </row>
    <row r="31" spans="1:10" ht="14.25">
      <c r="A31" s="10" t="s">
        <v>16</v>
      </c>
      <c r="B31" s="11"/>
      <c r="C31" s="11"/>
      <c r="D31" s="34" t="s">
        <v>95</v>
      </c>
      <c r="E31" s="35"/>
      <c r="F31" s="22">
        <f>G31+H31+I31+J31</f>
        <v>15000</v>
      </c>
      <c r="G31" s="22">
        <v>15000</v>
      </c>
      <c r="H31" s="21">
        <v>0</v>
      </c>
      <c r="I31" s="22">
        <v>0</v>
      </c>
      <c r="J31" s="19">
        <v>0</v>
      </c>
    </row>
    <row r="32" spans="1:10" ht="12" customHeight="1">
      <c r="A32" s="42" t="s">
        <v>14</v>
      </c>
      <c r="B32" s="43"/>
      <c r="C32" s="35"/>
      <c r="D32" s="34" t="s">
        <v>96</v>
      </c>
      <c r="E32" s="35"/>
      <c r="F32" s="22">
        <f t="shared" si="2"/>
        <v>5000</v>
      </c>
      <c r="G32" s="22">
        <v>1500</v>
      </c>
      <c r="H32" s="21">
        <v>1500</v>
      </c>
      <c r="I32" s="22">
        <v>1000</v>
      </c>
      <c r="J32" s="19">
        <v>1000</v>
      </c>
    </row>
    <row r="33" spans="1:10" ht="12" customHeight="1">
      <c r="A33" s="14" t="s">
        <v>81</v>
      </c>
      <c r="B33" s="15"/>
      <c r="C33" s="15"/>
      <c r="D33" s="36" t="s">
        <v>77</v>
      </c>
      <c r="E33" s="35"/>
      <c r="F33" s="20">
        <f aca="true" t="shared" si="3" ref="F33:J35">F34</f>
        <v>80000</v>
      </c>
      <c r="G33" s="20">
        <f t="shared" si="3"/>
        <v>20000</v>
      </c>
      <c r="H33" s="20">
        <f t="shared" si="3"/>
        <v>20000</v>
      </c>
      <c r="I33" s="20">
        <f t="shared" si="3"/>
        <v>20000</v>
      </c>
      <c r="J33" s="20">
        <f t="shared" si="3"/>
        <v>20000</v>
      </c>
    </row>
    <row r="34" spans="1:10" ht="12" customHeight="1">
      <c r="A34" s="45" t="s">
        <v>18</v>
      </c>
      <c r="B34" s="46"/>
      <c r="C34" s="47"/>
      <c r="D34" s="36" t="s">
        <v>79</v>
      </c>
      <c r="E34" s="35"/>
      <c r="F34" s="20">
        <f t="shared" si="3"/>
        <v>80000</v>
      </c>
      <c r="G34" s="20">
        <f t="shared" si="3"/>
        <v>20000</v>
      </c>
      <c r="H34" s="20">
        <f t="shared" si="3"/>
        <v>20000</v>
      </c>
      <c r="I34" s="20">
        <f t="shared" si="3"/>
        <v>20000</v>
      </c>
      <c r="J34" s="20">
        <f t="shared" si="3"/>
        <v>20000</v>
      </c>
    </row>
    <row r="35" spans="1:10" ht="12" customHeight="1">
      <c r="A35" s="10" t="s">
        <v>19</v>
      </c>
      <c r="B35" s="11"/>
      <c r="C35" s="11"/>
      <c r="D35" s="36" t="s">
        <v>78</v>
      </c>
      <c r="E35" s="35"/>
      <c r="F35" s="20">
        <f t="shared" si="3"/>
        <v>80000</v>
      </c>
      <c r="G35" s="20">
        <f t="shared" si="3"/>
        <v>20000</v>
      </c>
      <c r="H35" s="20">
        <f t="shared" si="3"/>
        <v>20000</v>
      </c>
      <c r="I35" s="20">
        <f t="shared" si="3"/>
        <v>20000</v>
      </c>
      <c r="J35" s="20">
        <f t="shared" si="3"/>
        <v>20000</v>
      </c>
    </row>
    <row r="36" spans="1:10" ht="12" customHeight="1">
      <c r="A36" s="10" t="s">
        <v>80</v>
      </c>
      <c r="B36" s="11"/>
      <c r="C36" s="11"/>
      <c r="D36" s="34" t="s">
        <v>97</v>
      </c>
      <c r="E36" s="35"/>
      <c r="F36" s="22">
        <f>G36+H36+I36+J36</f>
        <v>80000</v>
      </c>
      <c r="G36" s="22">
        <v>20000</v>
      </c>
      <c r="H36" s="21">
        <v>20000</v>
      </c>
      <c r="I36" s="22">
        <v>20000</v>
      </c>
      <c r="J36" s="19">
        <v>20000</v>
      </c>
    </row>
    <row r="37" spans="1:10" s="1" customFormat="1" ht="13.5" customHeight="1">
      <c r="A37" s="14" t="s">
        <v>20</v>
      </c>
      <c r="B37" s="11"/>
      <c r="C37" s="11"/>
      <c r="D37" s="36" t="s">
        <v>42</v>
      </c>
      <c r="E37" s="35"/>
      <c r="F37" s="24">
        <f aca="true" t="shared" si="4" ref="F37:J38">F38</f>
        <v>73000</v>
      </c>
      <c r="G37" s="24">
        <f t="shared" si="4"/>
        <v>18000</v>
      </c>
      <c r="H37" s="24">
        <f t="shared" si="4"/>
        <v>18000</v>
      </c>
      <c r="I37" s="24">
        <f t="shared" si="4"/>
        <v>17500</v>
      </c>
      <c r="J37" s="24">
        <f t="shared" si="4"/>
        <v>19500</v>
      </c>
    </row>
    <row r="38" spans="1:10" ht="13.5" customHeight="1">
      <c r="A38" s="10" t="s">
        <v>21</v>
      </c>
      <c r="B38" s="11"/>
      <c r="C38" s="11"/>
      <c r="D38" s="36" t="s">
        <v>43</v>
      </c>
      <c r="E38" s="35"/>
      <c r="F38" s="24">
        <f t="shared" si="4"/>
        <v>73000</v>
      </c>
      <c r="G38" s="24">
        <f t="shared" si="4"/>
        <v>18000</v>
      </c>
      <c r="H38" s="24">
        <f t="shared" si="4"/>
        <v>18000</v>
      </c>
      <c r="I38" s="24">
        <f t="shared" si="4"/>
        <v>17500</v>
      </c>
      <c r="J38" s="24">
        <f t="shared" si="4"/>
        <v>19500</v>
      </c>
    </row>
    <row r="39" spans="1:10" ht="13.5" customHeight="1">
      <c r="A39" s="10" t="s">
        <v>22</v>
      </c>
      <c r="B39" s="11"/>
      <c r="C39" s="11"/>
      <c r="D39" s="36" t="s">
        <v>44</v>
      </c>
      <c r="E39" s="35"/>
      <c r="F39" s="24">
        <f>F40+F41+F42+F43+F44+F45</f>
        <v>73000</v>
      </c>
      <c r="G39" s="24">
        <f>G40+G41+G42+G43+G44+G45</f>
        <v>18000</v>
      </c>
      <c r="H39" s="24">
        <f>H40+H41+H42+H43+H44+H45</f>
        <v>18000</v>
      </c>
      <c r="I39" s="24">
        <f>I40+I41+I42+I43+I44+I45</f>
        <v>17500</v>
      </c>
      <c r="J39" s="24">
        <f>J40+J41+J42+J43+J44+J45</f>
        <v>19500</v>
      </c>
    </row>
    <row r="40" spans="1:10" ht="14.25">
      <c r="A40" s="42" t="s">
        <v>8</v>
      </c>
      <c r="B40" s="43"/>
      <c r="C40" s="35"/>
      <c r="D40" s="12" t="s">
        <v>98</v>
      </c>
      <c r="E40" s="8"/>
      <c r="F40" s="13">
        <f aca="true" t="shared" si="5" ref="F40:F45">G40+H40+I40+J40</f>
        <v>49000</v>
      </c>
      <c r="G40" s="13">
        <v>12000</v>
      </c>
      <c r="H40" s="11">
        <v>12000</v>
      </c>
      <c r="I40" s="13">
        <v>12000</v>
      </c>
      <c r="J40" s="8">
        <v>13000</v>
      </c>
    </row>
    <row r="41" spans="1:10" ht="14.25">
      <c r="A41" s="10" t="s">
        <v>9</v>
      </c>
      <c r="B41" s="11"/>
      <c r="C41" s="11"/>
      <c r="D41" s="12" t="s">
        <v>99</v>
      </c>
      <c r="E41" s="8"/>
      <c r="F41" s="13">
        <f t="shared" si="5"/>
        <v>17000</v>
      </c>
      <c r="G41" s="13">
        <v>4000</v>
      </c>
      <c r="H41" s="11">
        <v>4000</v>
      </c>
      <c r="I41" s="13">
        <v>4000</v>
      </c>
      <c r="J41" s="8">
        <v>5000</v>
      </c>
    </row>
    <row r="42" spans="1:10" ht="14.25">
      <c r="A42" s="42" t="s">
        <v>10</v>
      </c>
      <c r="B42" s="48"/>
      <c r="C42" s="44"/>
      <c r="D42" s="34" t="s">
        <v>100</v>
      </c>
      <c r="E42" s="35"/>
      <c r="F42" s="13">
        <f t="shared" si="5"/>
        <v>2000</v>
      </c>
      <c r="G42" s="13">
        <v>500</v>
      </c>
      <c r="H42" s="11">
        <v>500</v>
      </c>
      <c r="I42" s="13">
        <v>500</v>
      </c>
      <c r="J42" s="8">
        <v>500</v>
      </c>
    </row>
    <row r="43" spans="1:10" ht="14.25">
      <c r="A43" s="42" t="s">
        <v>11</v>
      </c>
      <c r="B43" s="48"/>
      <c r="C43" s="44"/>
      <c r="D43" s="34" t="s">
        <v>101</v>
      </c>
      <c r="E43" s="35"/>
      <c r="F43" s="13">
        <f t="shared" si="5"/>
        <v>0</v>
      </c>
      <c r="G43" s="13">
        <v>0</v>
      </c>
      <c r="H43" s="11">
        <v>0</v>
      </c>
      <c r="I43" s="13">
        <v>0</v>
      </c>
      <c r="J43" s="8">
        <v>0</v>
      </c>
    </row>
    <row r="44" spans="1:10" ht="14.25">
      <c r="A44" s="10" t="s">
        <v>12</v>
      </c>
      <c r="B44" s="11"/>
      <c r="C44" s="11"/>
      <c r="D44" s="34" t="s">
        <v>102</v>
      </c>
      <c r="E44" s="35"/>
      <c r="F44" s="13">
        <f t="shared" si="5"/>
        <v>4000</v>
      </c>
      <c r="G44" s="13">
        <v>1000</v>
      </c>
      <c r="H44" s="11">
        <v>1000</v>
      </c>
      <c r="I44" s="13">
        <v>1000</v>
      </c>
      <c r="J44" s="8">
        <v>1000</v>
      </c>
    </row>
    <row r="45" spans="1:10" ht="14.25">
      <c r="A45" s="10" t="s">
        <v>16</v>
      </c>
      <c r="B45" s="11"/>
      <c r="C45" s="11"/>
      <c r="D45" s="34" t="s">
        <v>103</v>
      </c>
      <c r="E45" s="35"/>
      <c r="F45" s="13">
        <f t="shared" si="5"/>
        <v>1000</v>
      </c>
      <c r="G45" s="13">
        <v>500</v>
      </c>
      <c r="H45" s="11">
        <v>500</v>
      </c>
      <c r="I45" s="13">
        <v>0</v>
      </c>
      <c r="J45" s="8">
        <v>0</v>
      </c>
    </row>
    <row r="46" spans="1:10" s="1" customFormat="1" ht="15">
      <c r="A46" s="14" t="s">
        <v>23</v>
      </c>
      <c r="B46" s="11"/>
      <c r="C46" s="11"/>
      <c r="D46" s="36" t="s">
        <v>45</v>
      </c>
      <c r="E46" s="35"/>
      <c r="F46" s="16">
        <f>F47</f>
        <v>5000</v>
      </c>
      <c r="G46" s="16">
        <f>G47</f>
        <v>1500</v>
      </c>
      <c r="H46" s="16">
        <f>H47</f>
        <v>1500</v>
      </c>
      <c r="I46" s="16">
        <f>I47</f>
        <v>1000</v>
      </c>
      <c r="J46" s="16">
        <f>J47</f>
        <v>1000</v>
      </c>
    </row>
    <row r="47" spans="1:10" ht="15">
      <c r="A47" s="10" t="s">
        <v>24</v>
      </c>
      <c r="B47" s="11"/>
      <c r="C47" s="11"/>
      <c r="D47" s="36" t="s">
        <v>46</v>
      </c>
      <c r="E47" s="35"/>
      <c r="F47" s="16">
        <f>F48</f>
        <v>5000</v>
      </c>
      <c r="G47" s="16">
        <f aca="true" t="shared" si="6" ref="G46:J47">G48</f>
        <v>1500</v>
      </c>
      <c r="H47" s="16">
        <f t="shared" si="6"/>
        <v>1500</v>
      </c>
      <c r="I47" s="16">
        <f t="shared" si="6"/>
        <v>1000</v>
      </c>
      <c r="J47" s="16">
        <f t="shared" si="6"/>
        <v>1000</v>
      </c>
    </row>
    <row r="48" spans="1:10" ht="14.25">
      <c r="A48" s="10" t="s">
        <v>14</v>
      </c>
      <c r="B48" s="11"/>
      <c r="C48" s="11"/>
      <c r="D48" s="34" t="s">
        <v>104</v>
      </c>
      <c r="E48" s="35"/>
      <c r="F48" s="13">
        <f>G48+H48+I48+J48</f>
        <v>5000</v>
      </c>
      <c r="G48" s="13">
        <v>1500</v>
      </c>
      <c r="H48" s="11">
        <v>1500</v>
      </c>
      <c r="I48" s="13">
        <v>1000</v>
      </c>
      <c r="J48" s="8">
        <v>1000</v>
      </c>
    </row>
    <row r="49" spans="1:10" s="1" customFormat="1" ht="15">
      <c r="A49" s="14" t="s">
        <v>112</v>
      </c>
      <c r="B49" s="11"/>
      <c r="C49" s="11"/>
      <c r="D49" s="36" t="s">
        <v>47</v>
      </c>
      <c r="E49" s="35"/>
      <c r="F49" s="16">
        <f>F50+F52+F55</f>
        <v>436000</v>
      </c>
      <c r="G49" s="16">
        <f>G50+G52+G55</f>
        <v>189000</v>
      </c>
      <c r="H49" s="16">
        <f>H50+H52+H55</f>
        <v>110000</v>
      </c>
      <c r="I49" s="16">
        <f>I50+I52+I55</f>
        <v>17000</v>
      </c>
      <c r="J49" s="16">
        <f>J50+J52+J55</f>
        <v>120000</v>
      </c>
    </row>
    <row r="50" spans="1:10" s="1" customFormat="1" ht="15">
      <c r="A50" s="14" t="s">
        <v>113</v>
      </c>
      <c r="B50" s="11"/>
      <c r="C50" s="11"/>
      <c r="D50" s="36" t="s">
        <v>52</v>
      </c>
      <c r="E50" s="35"/>
      <c r="F50" s="16">
        <f>F51</f>
        <v>0</v>
      </c>
      <c r="G50" s="16">
        <f>G51</f>
        <v>0</v>
      </c>
      <c r="H50" s="16">
        <f>H51</f>
        <v>0</v>
      </c>
      <c r="I50" s="16">
        <f>I51</f>
        <v>0</v>
      </c>
      <c r="J50" s="16">
        <f>J51</f>
        <v>0</v>
      </c>
    </row>
    <row r="51" spans="1:10" s="1" customFormat="1" ht="14.25">
      <c r="A51" s="10" t="s">
        <v>64</v>
      </c>
      <c r="B51" s="11"/>
      <c r="C51" s="11"/>
      <c r="D51" s="12" t="s">
        <v>105</v>
      </c>
      <c r="E51" s="8"/>
      <c r="F51" s="13">
        <f>G51+H51+I51+J51</f>
        <v>0</v>
      </c>
      <c r="G51" s="13">
        <v>0</v>
      </c>
      <c r="H51" s="11">
        <v>0</v>
      </c>
      <c r="I51" s="13">
        <v>0</v>
      </c>
      <c r="J51" s="8">
        <v>0</v>
      </c>
    </row>
    <row r="52" spans="1:10" s="1" customFormat="1" ht="15">
      <c r="A52" s="70" t="s">
        <v>82</v>
      </c>
      <c r="B52" s="71"/>
      <c r="C52" s="72"/>
      <c r="D52" s="36" t="s">
        <v>83</v>
      </c>
      <c r="E52" s="72"/>
      <c r="F52" s="16">
        <f>F53</f>
        <v>0</v>
      </c>
      <c r="G52" s="16">
        <f>G53</f>
        <v>0</v>
      </c>
      <c r="H52" s="16">
        <f>H53</f>
        <v>0</v>
      </c>
      <c r="I52" s="16">
        <f>I53</f>
        <v>0</v>
      </c>
      <c r="J52" s="16">
        <f>J53</f>
        <v>0</v>
      </c>
    </row>
    <row r="53" spans="1:10" s="1" customFormat="1" ht="14.25">
      <c r="A53" s="10" t="s">
        <v>114</v>
      </c>
      <c r="B53" s="11"/>
      <c r="C53" s="11"/>
      <c r="D53" s="34" t="s">
        <v>106</v>
      </c>
      <c r="E53" s="35"/>
      <c r="F53" s="13">
        <f>G53+H53+I53+J53</f>
        <v>0</v>
      </c>
      <c r="G53" s="13">
        <f>G54</f>
        <v>0</v>
      </c>
      <c r="H53" s="13">
        <f>H54</f>
        <v>0</v>
      </c>
      <c r="I53" s="13">
        <v>0</v>
      </c>
      <c r="J53" s="13">
        <f>J54</f>
        <v>0</v>
      </c>
    </row>
    <row r="54" spans="1:10" s="1" customFormat="1" ht="14.25">
      <c r="A54" s="10" t="s">
        <v>64</v>
      </c>
      <c r="B54" s="11"/>
      <c r="C54" s="11"/>
      <c r="D54" s="34" t="s">
        <v>107</v>
      </c>
      <c r="E54" s="35"/>
      <c r="F54" s="13">
        <f>G54+H54+I54+J54</f>
        <v>0</v>
      </c>
      <c r="G54" s="13">
        <v>0</v>
      </c>
      <c r="H54" s="11">
        <v>0</v>
      </c>
      <c r="I54" s="13">
        <v>0</v>
      </c>
      <c r="J54" s="8">
        <v>0</v>
      </c>
    </row>
    <row r="55" spans="1:10" ht="15">
      <c r="A55" s="14" t="s">
        <v>25</v>
      </c>
      <c r="B55" s="11"/>
      <c r="C55" s="11"/>
      <c r="D55" s="9" t="s">
        <v>48</v>
      </c>
      <c r="E55" s="8"/>
      <c r="F55" s="16">
        <f>F56+F57+F58</f>
        <v>436000</v>
      </c>
      <c r="G55" s="16">
        <f>G56+G57+G58</f>
        <v>189000</v>
      </c>
      <c r="H55" s="16">
        <f>H56+H57+H58</f>
        <v>110000</v>
      </c>
      <c r="I55" s="16">
        <f>I56+I57+I58</f>
        <v>17000</v>
      </c>
      <c r="J55" s="16">
        <f>J56+J57+J58</f>
        <v>120000</v>
      </c>
    </row>
    <row r="56" spans="1:10" ht="14.25">
      <c r="A56" s="10" t="s">
        <v>115</v>
      </c>
      <c r="B56" s="11"/>
      <c r="C56" s="11"/>
      <c r="D56" s="12" t="s">
        <v>108</v>
      </c>
      <c r="E56" s="8"/>
      <c r="F56" s="13">
        <f>G56+H56+I56+J56</f>
        <v>369000</v>
      </c>
      <c r="G56" s="13">
        <v>169000</v>
      </c>
      <c r="H56" s="11">
        <v>100000</v>
      </c>
      <c r="I56" s="13">
        <v>0</v>
      </c>
      <c r="J56" s="8">
        <v>100000</v>
      </c>
    </row>
    <row r="57" spans="1:10" ht="45.75" customHeight="1">
      <c r="A57" s="69" t="s">
        <v>116</v>
      </c>
      <c r="B57" s="43"/>
      <c r="C57" s="35"/>
      <c r="D57" s="12" t="s">
        <v>109</v>
      </c>
      <c r="E57" s="8"/>
      <c r="F57" s="13">
        <f>G57+H57+I57+J57</f>
        <v>50000</v>
      </c>
      <c r="G57" s="13">
        <v>20000</v>
      </c>
      <c r="H57" s="11">
        <v>10000</v>
      </c>
      <c r="I57" s="13">
        <v>0</v>
      </c>
      <c r="J57" s="8">
        <v>20000</v>
      </c>
    </row>
    <row r="58" spans="1:10" ht="14.25">
      <c r="A58" s="42" t="s">
        <v>117</v>
      </c>
      <c r="B58" s="43"/>
      <c r="C58" s="35"/>
      <c r="D58" s="12" t="s">
        <v>110</v>
      </c>
      <c r="E58" s="8"/>
      <c r="F58" s="13">
        <f>G58+H58+I58+J58</f>
        <v>17000</v>
      </c>
      <c r="G58" s="13">
        <v>0</v>
      </c>
      <c r="H58" s="11">
        <v>0</v>
      </c>
      <c r="I58" s="13">
        <v>17000</v>
      </c>
      <c r="J58" s="8">
        <v>0</v>
      </c>
    </row>
    <row r="59" spans="1:10" s="1" customFormat="1" ht="30.75" customHeight="1">
      <c r="A59" s="64" t="s">
        <v>67</v>
      </c>
      <c r="B59" s="65"/>
      <c r="C59" s="66"/>
      <c r="D59" s="41" t="s">
        <v>53</v>
      </c>
      <c r="E59" s="35"/>
      <c r="F59" s="28">
        <f>F60</f>
        <v>1865000</v>
      </c>
      <c r="G59" s="28">
        <f>G60</f>
        <v>494000</v>
      </c>
      <c r="H59" s="28">
        <f>H60</f>
        <v>494000</v>
      </c>
      <c r="I59" s="28">
        <f>I60</f>
        <v>386000</v>
      </c>
      <c r="J59" s="28">
        <f>J60</f>
        <v>491000</v>
      </c>
    </row>
    <row r="60" spans="1:10" ht="15">
      <c r="A60" s="10" t="s">
        <v>68</v>
      </c>
      <c r="B60" s="11"/>
      <c r="C60" s="11"/>
      <c r="D60" s="36" t="s">
        <v>54</v>
      </c>
      <c r="E60" s="35"/>
      <c r="F60" s="28">
        <f>F61+F71</f>
        <v>1865000</v>
      </c>
      <c r="G60" s="28">
        <f>G61+G71</f>
        <v>494000</v>
      </c>
      <c r="H60" s="28">
        <f>H61+H71</f>
        <v>494000</v>
      </c>
      <c r="I60" s="28">
        <f>I61+I71</f>
        <v>386000</v>
      </c>
      <c r="J60" s="28">
        <f>J61+J71</f>
        <v>491000</v>
      </c>
    </row>
    <row r="61" spans="1:10" ht="29.25" customHeight="1">
      <c r="A61" s="67" t="s">
        <v>119</v>
      </c>
      <c r="B61" s="68"/>
      <c r="C61" s="40"/>
      <c r="D61" s="36" t="s">
        <v>69</v>
      </c>
      <c r="E61" s="35"/>
      <c r="F61" s="16">
        <f>F62+F63+F64+F65+F66+F67+F68+F69+F70</f>
        <v>1444000</v>
      </c>
      <c r="G61" s="16">
        <f>G62+G63+G64+G65+G66+G67+G68+G69+G70</f>
        <v>388000</v>
      </c>
      <c r="H61" s="16">
        <f>H62+H63+H64+H65+H66+H67+H68+H69+H70</f>
        <v>388000</v>
      </c>
      <c r="I61" s="16">
        <f>I62+I63+I64+I65+I66+I67+I68+I69+I70</f>
        <v>288000</v>
      </c>
      <c r="J61" s="16">
        <f>J62+J63+J64+J65+J66+J67+J68+J69+J70</f>
        <v>380000</v>
      </c>
    </row>
    <row r="62" spans="1:10" ht="14.25">
      <c r="A62" s="10" t="s">
        <v>8</v>
      </c>
      <c r="B62" s="11"/>
      <c r="C62" s="11"/>
      <c r="D62" s="34" t="s">
        <v>55</v>
      </c>
      <c r="E62" s="35"/>
      <c r="F62" s="13">
        <f aca="true" t="shared" si="7" ref="F62:F70">G62+H62+I62+J62</f>
        <v>458000</v>
      </c>
      <c r="G62" s="13">
        <v>114000</v>
      </c>
      <c r="H62" s="11">
        <v>114000</v>
      </c>
      <c r="I62" s="13">
        <v>114000</v>
      </c>
      <c r="J62" s="8">
        <v>116000</v>
      </c>
    </row>
    <row r="63" spans="1:10" ht="14.25">
      <c r="A63" s="10" t="s">
        <v>9</v>
      </c>
      <c r="B63" s="11"/>
      <c r="C63" s="11"/>
      <c r="D63" s="34" t="s">
        <v>56</v>
      </c>
      <c r="E63" s="35"/>
      <c r="F63" s="13">
        <f t="shared" si="7"/>
        <v>156000</v>
      </c>
      <c r="G63" s="13">
        <v>39000</v>
      </c>
      <c r="H63" s="11">
        <v>39000</v>
      </c>
      <c r="I63" s="13">
        <v>39000</v>
      </c>
      <c r="J63" s="8">
        <v>39000</v>
      </c>
    </row>
    <row r="64" spans="1:10" ht="14.25">
      <c r="A64" s="10" t="s">
        <v>10</v>
      </c>
      <c r="B64" s="11"/>
      <c r="C64" s="11"/>
      <c r="D64" s="34" t="s">
        <v>57</v>
      </c>
      <c r="E64" s="35"/>
      <c r="F64" s="13">
        <f t="shared" si="7"/>
        <v>6000</v>
      </c>
      <c r="G64" s="13">
        <v>1500</v>
      </c>
      <c r="H64" s="11">
        <v>1500</v>
      </c>
      <c r="I64" s="13">
        <v>1500</v>
      </c>
      <c r="J64" s="8">
        <v>1500</v>
      </c>
    </row>
    <row r="65" spans="1:10" ht="14.25">
      <c r="A65" s="10" t="s">
        <v>12</v>
      </c>
      <c r="B65" s="11"/>
      <c r="C65" s="11"/>
      <c r="D65" s="34" t="s">
        <v>58</v>
      </c>
      <c r="E65" s="35"/>
      <c r="F65" s="13">
        <f t="shared" si="7"/>
        <v>690000</v>
      </c>
      <c r="G65" s="13">
        <v>200000</v>
      </c>
      <c r="H65" s="11">
        <v>200000</v>
      </c>
      <c r="I65" s="13">
        <v>100000</v>
      </c>
      <c r="J65" s="8">
        <v>190000</v>
      </c>
    </row>
    <row r="66" spans="1:10" ht="14.25">
      <c r="A66" s="10" t="s">
        <v>13</v>
      </c>
      <c r="B66" s="11"/>
      <c r="C66" s="11"/>
      <c r="D66" s="27" t="s">
        <v>71</v>
      </c>
      <c r="E66" s="26"/>
      <c r="F66" s="13">
        <f t="shared" si="7"/>
        <v>40000</v>
      </c>
      <c r="G66" s="13">
        <v>10000</v>
      </c>
      <c r="H66" s="11">
        <v>10000</v>
      </c>
      <c r="I66" s="13">
        <v>10000</v>
      </c>
      <c r="J66" s="8">
        <v>10000</v>
      </c>
    </row>
    <row r="67" spans="1:10" ht="14.25">
      <c r="A67" s="10" t="s">
        <v>15</v>
      </c>
      <c r="B67" s="11"/>
      <c r="C67" s="11"/>
      <c r="D67" s="27" t="s">
        <v>72</v>
      </c>
      <c r="E67" s="26"/>
      <c r="F67" s="13">
        <f t="shared" si="7"/>
        <v>20000</v>
      </c>
      <c r="G67" s="13">
        <v>5000</v>
      </c>
      <c r="H67" s="11">
        <v>5000</v>
      </c>
      <c r="I67" s="13">
        <v>5000</v>
      </c>
      <c r="J67" s="8">
        <v>5000</v>
      </c>
    </row>
    <row r="68" spans="1:10" ht="14.25">
      <c r="A68" s="10" t="s">
        <v>14</v>
      </c>
      <c r="B68" s="11"/>
      <c r="C68" s="11"/>
      <c r="D68" s="27" t="s">
        <v>73</v>
      </c>
      <c r="E68" s="26"/>
      <c r="F68" s="13">
        <f t="shared" si="7"/>
        <v>54000</v>
      </c>
      <c r="G68" s="13">
        <v>13500</v>
      </c>
      <c r="H68" s="11">
        <v>13500</v>
      </c>
      <c r="I68" s="13">
        <v>13500</v>
      </c>
      <c r="J68" s="8">
        <v>13500</v>
      </c>
    </row>
    <row r="69" spans="1:10" ht="14.25">
      <c r="A69" s="10" t="s">
        <v>16</v>
      </c>
      <c r="B69" s="11"/>
      <c r="C69" s="11"/>
      <c r="D69" s="27" t="s">
        <v>75</v>
      </c>
      <c r="E69" s="26"/>
      <c r="F69" s="13">
        <f t="shared" si="7"/>
        <v>20000</v>
      </c>
      <c r="G69" s="13">
        <v>5000</v>
      </c>
      <c r="H69" s="11">
        <v>5000</v>
      </c>
      <c r="I69" s="13">
        <v>5000</v>
      </c>
      <c r="J69" s="8">
        <v>5000</v>
      </c>
    </row>
    <row r="70" spans="1:10" ht="14.25">
      <c r="A70" s="10" t="s">
        <v>74</v>
      </c>
      <c r="B70" s="11"/>
      <c r="C70" s="11"/>
      <c r="D70" s="27" t="s">
        <v>76</v>
      </c>
      <c r="E70" s="26"/>
      <c r="F70" s="13">
        <f t="shared" si="7"/>
        <v>0</v>
      </c>
      <c r="G70" s="13">
        <v>0</v>
      </c>
      <c r="H70" s="11">
        <v>0</v>
      </c>
      <c r="I70" s="13">
        <v>0</v>
      </c>
      <c r="J70" s="8">
        <v>0</v>
      </c>
    </row>
    <row r="71" spans="1:10" ht="28.5" customHeight="1">
      <c r="A71" s="69" t="s">
        <v>118</v>
      </c>
      <c r="B71" s="65"/>
      <c r="C71" s="66"/>
      <c r="D71" s="36" t="s">
        <v>70</v>
      </c>
      <c r="E71" s="35"/>
      <c r="F71" s="16">
        <f>F72+F73+F74</f>
        <v>421000</v>
      </c>
      <c r="G71" s="16">
        <f>G72+G73+G74</f>
        <v>106000</v>
      </c>
      <c r="H71" s="16">
        <f>H72+H73+H74</f>
        <v>106000</v>
      </c>
      <c r="I71" s="16">
        <f>I72+I73+I74</f>
        <v>98000</v>
      </c>
      <c r="J71" s="16">
        <f>J72+J73+J74</f>
        <v>111000</v>
      </c>
    </row>
    <row r="72" spans="1:10" ht="14.25">
      <c r="A72" s="10" t="s">
        <v>8</v>
      </c>
      <c r="B72" s="11"/>
      <c r="C72" s="11"/>
      <c r="D72" s="34" t="s">
        <v>59</v>
      </c>
      <c r="E72" s="35"/>
      <c r="F72" s="13">
        <f>G72+H72+I72+J72</f>
        <v>275000</v>
      </c>
      <c r="G72" s="13">
        <v>68000</v>
      </c>
      <c r="H72" s="11">
        <v>68000</v>
      </c>
      <c r="I72" s="13">
        <v>68000</v>
      </c>
      <c r="J72" s="8">
        <v>71000</v>
      </c>
    </row>
    <row r="73" spans="1:10" ht="14.25">
      <c r="A73" s="10" t="s">
        <v>9</v>
      </c>
      <c r="B73" s="11"/>
      <c r="C73" s="11"/>
      <c r="D73" s="34" t="s">
        <v>60</v>
      </c>
      <c r="E73" s="35"/>
      <c r="F73" s="13">
        <f>G73+H73+I73+J73</f>
        <v>94000</v>
      </c>
      <c r="G73" s="13">
        <v>23000</v>
      </c>
      <c r="H73" s="11">
        <v>23000</v>
      </c>
      <c r="I73" s="13">
        <v>23000</v>
      </c>
      <c r="J73" s="8">
        <v>25000</v>
      </c>
    </row>
    <row r="74" spans="1:10" ht="14.25">
      <c r="A74" s="10" t="s">
        <v>12</v>
      </c>
      <c r="B74" s="11"/>
      <c r="C74" s="11"/>
      <c r="D74" s="34" t="s">
        <v>61</v>
      </c>
      <c r="E74" s="35"/>
      <c r="F74" s="13">
        <f>G74+H74+I74+J74</f>
        <v>52000</v>
      </c>
      <c r="G74" s="13">
        <v>15000</v>
      </c>
      <c r="H74" s="11">
        <v>15000</v>
      </c>
      <c r="I74" s="13">
        <v>7000</v>
      </c>
      <c r="J74" s="8">
        <v>15000</v>
      </c>
    </row>
    <row r="75" spans="1:10" ht="15">
      <c r="A75" s="14" t="s">
        <v>120</v>
      </c>
      <c r="B75" s="11"/>
      <c r="C75" s="11"/>
      <c r="D75" s="41" t="s">
        <v>62</v>
      </c>
      <c r="E75" s="35"/>
      <c r="F75" s="16">
        <f aca="true" t="shared" si="8" ref="F75:J76">F76</f>
        <v>90000</v>
      </c>
      <c r="G75" s="16">
        <f t="shared" si="8"/>
        <v>22500</v>
      </c>
      <c r="H75" s="16">
        <f t="shared" si="8"/>
        <v>22500</v>
      </c>
      <c r="I75" s="16">
        <f t="shared" si="8"/>
        <v>22500</v>
      </c>
      <c r="J75" s="16">
        <f t="shared" si="8"/>
        <v>22500</v>
      </c>
    </row>
    <row r="76" spans="1:10" ht="15">
      <c r="A76" s="10" t="s">
        <v>65</v>
      </c>
      <c r="B76" s="11"/>
      <c r="C76" s="11"/>
      <c r="D76" s="36" t="s">
        <v>63</v>
      </c>
      <c r="E76" s="35"/>
      <c r="F76" s="16">
        <f t="shared" si="8"/>
        <v>90000</v>
      </c>
      <c r="G76" s="16">
        <f t="shared" si="8"/>
        <v>22500</v>
      </c>
      <c r="H76" s="16">
        <f t="shared" si="8"/>
        <v>22500</v>
      </c>
      <c r="I76" s="16">
        <f t="shared" si="8"/>
        <v>22500</v>
      </c>
      <c r="J76" s="16">
        <f t="shared" si="8"/>
        <v>22500</v>
      </c>
    </row>
    <row r="77" spans="1:10" ht="14.25">
      <c r="A77" s="10" t="s">
        <v>66</v>
      </c>
      <c r="B77" s="11"/>
      <c r="C77" s="11"/>
      <c r="D77" s="34" t="s">
        <v>111</v>
      </c>
      <c r="E77" s="35"/>
      <c r="F77" s="13">
        <f>G77+H77+I77+J77</f>
        <v>90000</v>
      </c>
      <c r="G77" s="13">
        <v>22500</v>
      </c>
      <c r="H77" s="11">
        <v>22500</v>
      </c>
      <c r="I77" s="13">
        <v>22500</v>
      </c>
      <c r="J77" s="8">
        <v>22500</v>
      </c>
    </row>
    <row r="78" spans="1:10" ht="15">
      <c r="A78" s="17" t="s">
        <v>26</v>
      </c>
      <c r="B78" s="3"/>
      <c r="C78" s="4"/>
      <c r="D78" s="34"/>
      <c r="E78" s="40"/>
      <c r="F78" s="18">
        <f>F15+F37+F46+F49+F59+F75</f>
        <v>3996000</v>
      </c>
      <c r="G78" s="18">
        <f>G15+G37+G46+G49+G59+G75</f>
        <v>1132500</v>
      </c>
      <c r="H78" s="18">
        <f>H15+H37+H46+H49+H59+H75</f>
        <v>1016500</v>
      </c>
      <c r="I78" s="18">
        <f>I15+I37+I46+I49+I59+I75</f>
        <v>801500</v>
      </c>
      <c r="J78" s="18">
        <f>J15+J37+J46+J49+J59+J75</f>
        <v>1045500</v>
      </c>
    </row>
    <row r="79" spans="1:10" ht="14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>
      <c r="A80" s="2"/>
      <c r="B80" s="2"/>
      <c r="C80" s="2" t="s">
        <v>27</v>
      </c>
      <c r="D80" s="2"/>
      <c r="E80" s="2" t="s">
        <v>49</v>
      </c>
      <c r="F80" s="2"/>
      <c r="G80" s="2"/>
      <c r="H80" s="2"/>
      <c r="I80" s="2"/>
      <c r="J80" s="2"/>
    </row>
    <row r="81" spans="1:10" ht="14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4.25">
      <c r="A82" s="2"/>
      <c r="B82" s="2"/>
      <c r="C82" s="2"/>
      <c r="D82" s="2"/>
      <c r="E82" s="2"/>
      <c r="F82" s="2"/>
      <c r="G82" s="2"/>
      <c r="H82" s="2"/>
      <c r="I82" s="2"/>
      <c r="J82" s="2"/>
    </row>
  </sheetData>
  <mergeCells count="86">
    <mergeCell ref="A32:C32"/>
    <mergeCell ref="A57:C57"/>
    <mergeCell ref="A58:C58"/>
    <mergeCell ref="A52:C52"/>
    <mergeCell ref="D52:E52"/>
    <mergeCell ref="D53:E53"/>
    <mergeCell ref="D54:E54"/>
    <mergeCell ref="A59:C59"/>
    <mergeCell ref="D61:E61"/>
    <mergeCell ref="A61:C61"/>
    <mergeCell ref="A71:C71"/>
    <mergeCell ref="D71:E71"/>
    <mergeCell ref="A11:C12"/>
    <mergeCell ref="D11:E12"/>
    <mergeCell ref="A13:E14"/>
    <mergeCell ref="A21:C21"/>
    <mergeCell ref="A16:C16"/>
    <mergeCell ref="A17:C17"/>
    <mergeCell ref="A19:C19"/>
    <mergeCell ref="A20:C20"/>
    <mergeCell ref="D19:E19"/>
    <mergeCell ref="D20:E20"/>
    <mergeCell ref="F11:F14"/>
    <mergeCell ref="G11:G14"/>
    <mergeCell ref="H11:H14"/>
    <mergeCell ref="I11:I14"/>
    <mergeCell ref="J11:J14"/>
    <mergeCell ref="A43:C43"/>
    <mergeCell ref="A18:C18"/>
    <mergeCell ref="D15:E15"/>
    <mergeCell ref="D16:E16"/>
    <mergeCell ref="D17:E17"/>
    <mergeCell ref="D18:E18"/>
    <mergeCell ref="A22:C22"/>
    <mergeCell ref="A23:C23"/>
    <mergeCell ref="A40:C40"/>
    <mergeCell ref="D21:E21"/>
    <mergeCell ref="D22:E22"/>
    <mergeCell ref="D23:E23"/>
    <mergeCell ref="D24:E24"/>
    <mergeCell ref="A24:C24"/>
    <mergeCell ref="D27:E27"/>
    <mergeCell ref="D28:E28"/>
    <mergeCell ref="D29:E29"/>
    <mergeCell ref="D26:E26"/>
    <mergeCell ref="D25:E25"/>
    <mergeCell ref="A42:C42"/>
    <mergeCell ref="D37:E37"/>
    <mergeCell ref="D38:E38"/>
    <mergeCell ref="D42:E42"/>
    <mergeCell ref="D39:E39"/>
    <mergeCell ref="D32:E32"/>
    <mergeCell ref="A26:C26"/>
    <mergeCell ref="A29:C29"/>
    <mergeCell ref="D31:E31"/>
    <mergeCell ref="D33:E33"/>
    <mergeCell ref="D34:E34"/>
    <mergeCell ref="D35:E35"/>
    <mergeCell ref="D36:E36"/>
    <mergeCell ref="A34:C34"/>
    <mergeCell ref="D44:E44"/>
    <mergeCell ref="D78:E78"/>
    <mergeCell ref="D49:E49"/>
    <mergeCell ref="D59:E59"/>
    <mergeCell ref="D60:E60"/>
    <mergeCell ref="D64:E64"/>
    <mergeCell ref="D74:E74"/>
    <mergeCell ref="D75:E75"/>
    <mergeCell ref="D76:E76"/>
    <mergeCell ref="D48:E48"/>
    <mergeCell ref="D47:E47"/>
    <mergeCell ref="A6:J6"/>
    <mergeCell ref="A7:J7"/>
    <mergeCell ref="A8:J8"/>
    <mergeCell ref="A9:J9"/>
    <mergeCell ref="D43:E43"/>
    <mergeCell ref="D77:E77"/>
    <mergeCell ref="D65:E65"/>
    <mergeCell ref="D30:E30"/>
    <mergeCell ref="D45:E45"/>
    <mergeCell ref="D50:E50"/>
    <mergeCell ref="D72:E72"/>
    <mergeCell ref="D73:E73"/>
    <mergeCell ref="D62:E62"/>
    <mergeCell ref="D63:E63"/>
    <mergeCell ref="D46:E46"/>
  </mergeCells>
  <printOptions/>
  <pageMargins left="0.75" right="0.16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Наташа</cp:lastModifiedBy>
  <cp:lastPrinted>2011-11-17T09:01:59Z</cp:lastPrinted>
  <dcterms:created xsi:type="dcterms:W3CDTF">2007-12-24T15:31:09Z</dcterms:created>
  <dcterms:modified xsi:type="dcterms:W3CDTF">2011-11-17T09:02:01Z</dcterms:modified>
  <cp:category/>
  <cp:version/>
  <cp:contentType/>
  <cp:contentStatus/>
</cp:coreProperties>
</file>